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9440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3" i="1" l="1"/>
  <c r="A213" i="1"/>
  <c r="L212" i="1"/>
  <c r="J212" i="1"/>
  <c r="I212" i="1"/>
  <c r="H212" i="1"/>
  <c r="G212" i="1"/>
  <c r="F212" i="1"/>
  <c r="B203" i="1"/>
  <c r="A203" i="1"/>
  <c r="L202" i="1"/>
  <c r="J202" i="1"/>
  <c r="J213" i="1" s="1"/>
  <c r="I202" i="1"/>
  <c r="I213" i="1" s="1"/>
  <c r="H202" i="1"/>
  <c r="H213" i="1" s="1"/>
  <c r="G202" i="1"/>
  <c r="G213" i="1" s="1"/>
  <c r="F202" i="1"/>
  <c r="F213" i="1" s="1"/>
  <c r="B191" i="1"/>
  <c r="A191" i="1"/>
  <c r="L190" i="1"/>
  <c r="J190" i="1"/>
  <c r="I190" i="1"/>
  <c r="H190" i="1"/>
  <c r="G190" i="1"/>
  <c r="F190" i="1"/>
  <c r="B181" i="1"/>
  <c r="A181" i="1"/>
  <c r="L180" i="1"/>
  <c r="L191" i="1" s="1"/>
  <c r="J191" i="1"/>
  <c r="I191" i="1"/>
  <c r="H191" i="1"/>
  <c r="G191" i="1"/>
  <c r="F191" i="1"/>
  <c r="B169" i="1"/>
  <c r="A169" i="1"/>
  <c r="L168" i="1"/>
  <c r="J168" i="1"/>
  <c r="I168" i="1"/>
  <c r="H168" i="1"/>
  <c r="G168" i="1"/>
  <c r="F168" i="1"/>
  <c r="B159" i="1"/>
  <c r="A159" i="1"/>
  <c r="L158" i="1"/>
  <c r="L169" i="1" s="1"/>
  <c r="J158" i="1"/>
  <c r="J169" i="1" s="1"/>
  <c r="I158" i="1"/>
  <c r="I169" i="1" s="1"/>
  <c r="H158" i="1"/>
  <c r="H169" i="1" s="1"/>
  <c r="G158" i="1"/>
  <c r="G169" i="1" s="1"/>
  <c r="F158" i="1"/>
  <c r="F169" i="1" s="1"/>
  <c r="B148" i="1"/>
  <c r="A148" i="1"/>
  <c r="L147" i="1"/>
  <c r="J147" i="1"/>
  <c r="I147" i="1"/>
  <c r="H147" i="1"/>
  <c r="G147" i="1"/>
  <c r="F147" i="1"/>
  <c r="B138" i="1"/>
  <c r="A138" i="1"/>
  <c r="L137" i="1"/>
  <c r="L148" i="1" s="1"/>
  <c r="J148" i="1"/>
  <c r="I148" i="1"/>
  <c r="H148" i="1"/>
  <c r="G148" i="1"/>
  <c r="F148" i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26" i="1"/>
  <c r="I126" i="1"/>
  <c r="H126" i="1"/>
  <c r="G126" i="1"/>
  <c r="F126" i="1"/>
  <c r="B105" i="1"/>
  <c r="A105" i="1"/>
  <c r="L104" i="1"/>
  <c r="J104" i="1"/>
  <c r="I104" i="1"/>
  <c r="H104" i="1"/>
  <c r="G104" i="1"/>
  <c r="F104" i="1"/>
  <c r="B95" i="1"/>
  <c r="A95" i="1"/>
  <c r="L94" i="1"/>
  <c r="L105" i="1" s="1"/>
  <c r="J94" i="1"/>
  <c r="J105" i="1" s="1"/>
  <c r="I94" i="1"/>
  <c r="I105" i="1" s="1"/>
  <c r="H94" i="1"/>
  <c r="H105" i="1" s="1"/>
  <c r="G94" i="1"/>
  <c r="G105" i="1" s="1"/>
  <c r="F94" i="1"/>
  <c r="F105" i="1" s="1"/>
  <c r="B84" i="1"/>
  <c r="A84" i="1"/>
  <c r="L83" i="1"/>
  <c r="J83" i="1"/>
  <c r="I83" i="1"/>
  <c r="H83" i="1"/>
  <c r="G83" i="1"/>
  <c r="F83" i="1"/>
  <c r="B74" i="1"/>
  <c r="A74" i="1"/>
  <c r="L73" i="1"/>
  <c r="L84" i="1" s="1"/>
  <c r="J73" i="1"/>
  <c r="J84" i="1" s="1"/>
  <c r="I73" i="1"/>
  <c r="I84" i="1" s="1"/>
  <c r="H73" i="1"/>
  <c r="H84" i="1" s="1"/>
  <c r="G73" i="1"/>
  <c r="G84" i="1" s="1"/>
  <c r="F73" i="1"/>
  <c r="F84" i="1" s="1"/>
  <c r="B65" i="1"/>
  <c r="A65" i="1"/>
  <c r="L64" i="1"/>
  <c r="J64" i="1"/>
  <c r="I64" i="1"/>
  <c r="H64" i="1"/>
  <c r="G64" i="1"/>
  <c r="F64" i="1"/>
  <c r="B55" i="1"/>
  <c r="A55" i="1"/>
  <c r="L65" i="1"/>
  <c r="J54" i="1"/>
  <c r="J65" i="1" s="1"/>
  <c r="I54" i="1"/>
  <c r="I65" i="1" s="1"/>
  <c r="H54" i="1"/>
  <c r="H65" i="1" s="1"/>
  <c r="G54" i="1"/>
  <c r="G65" i="1" s="1"/>
  <c r="F54" i="1"/>
  <c r="F65" i="1" s="1"/>
  <c r="B45" i="1"/>
  <c r="A45" i="1"/>
  <c r="L44" i="1"/>
  <c r="J44" i="1"/>
  <c r="I44" i="1"/>
  <c r="H44" i="1"/>
  <c r="G44" i="1"/>
  <c r="F44" i="1"/>
  <c r="B35" i="1"/>
  <c r="A35" i="1"/>
  <c r="L45" i="1"/>
  <c r="J45" i="1"/>
  <c r="I45" i="1"/>
  <c r="H45" i="1"/>
  <c r="G45" i="1"/>
  <c r="F45" i="1"/>
  <c r="B25" i="1"/>
  <c r="A25" i="1"/>
  <c r="L24" i="1"/>
  <c r="J24" i="1"/>
  <c r="I24" i="1"/>
  <c r="H24" i="1"/>
  <c r="G24" i="1"/>
  <c r="F24" i="1"/>
  <c r="B15" i="1"/>
  <c r="A15" i="1"/>
  <c r="L25" i="1"/>
  <c r="J25" i="1"/>
  <c r="J214" i="1" s="1"/>
  <c r="I25" i="1"/>
  <c r="H25" i="1"/>
  <c r="H214" i="1" s="1"/>
  <c r="G25" i="1"/>
  <c r="F25" i="1"/>
  <c r="F214" i="1" s="1"/>
  <c r="L213" i="1" l="1"/>
  <c r="I214" i="1"/>
  <c r="G214" i="1"/>
  <c r="L214" i="1"/>
</calcChain>
</file>

<file path=xl/sharedStrings.xml><?xml version="1.0" encoding="utf-8"?>
<sst xmlns="http://schemas.openxmlformats.org/spreadsheetml/2006/main" count="309" uniqueCount="98">
  <si>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</si>
  <si>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</si>
  <si>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</si>
  <si>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</si>
  <si>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</si>
  <si>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</si>
  <si>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</si>
  <si>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</si>
  <si>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</si>
  <si>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</si>
  <si>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</si>
  <si>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</si>
  <si>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</si>
  <si>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</si>
  <si>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</si>
  <si>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</si>
  <si>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</si>
  <si>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</si>
  <si>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</si>
  <si>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</si>
  <si>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</si>
  <si>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</si>
  <si>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</si>
  <si>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</si>
  <si>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</si>
  <si>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</si>
  <si>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</si>
  <si>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</si>
  <si>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</si>
  <si>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</si>
  <si>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</si>
  <si>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</si>
  <si>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</si>
  <si>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</si>
  <si>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</si>
  <si>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</si>
  <si>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</si>
  <si>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</si>
  <si>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</si>
  <si>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</si>
  <si>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54-9к</t>
  </si>
  <si>
    <t>Чай с сахаром</t>
  </si>
  <si>
    <t>Хлеб пшеничный</t>
  </si>
  <si>
    <t>Хлеб ржаной</t>
  </si>
  <si>
    <t>Мандарин</t>
  </si>
  <si>
    <t>54-2гн</t>
  </si>
  <si>
    <t>Пром.</t>
  </si>
  <si>
    <t>Сыр твердых сортов в нарезке</t>
  </si>
  <si>
    <t>54-1з</t>
  </si>
  <si>
    <t>Курица тушеная с морковью</t>
  </si>
  <si>
    <t>Какао с молоком</t>
  </si>
  <si>
    <t>54-25м</t>
  </si>
  <si>
    <t>54-21гн</t>
  </si>
  <si>
    <t>Горошек зеленый</t>
  </si>
  <si>
    <t>Омлет натуральный</t>
  </si>
  <si>
    <t>Чай с молоком и сахаром</t>
  </si>
  <si>
    <t>Яблоко</t>
  </si>
  <si>
    <t>54-20з</t>
  </si>
  <si>
    <t>54-1о</t>
  </si>
  <si>
    <t>54-4гн</t>
  </si>
  <si>
    <t>Каша вязкая молочная ячневая</t>
  </si>
  <si>
    <t>Запеканка из творога</t>
  </si>
  <si>
    <t>Джем из абрикосов</t>
  </si>
  <si>
    <t>54-21к</t>
  </si>
  <si>
    <t xml:space="preserve">54-1т                                     </t>
  </si>
  <si>
    <t>Картофель отварной в молоке</t>
  </si>
  <si>
    <t>Котлета рыбная любительская (минтай)</t>
  </si>
  <si>
    <t>Соус молочный натуральный</t>
  </si>
  <si>
    <t>Кофейный напиток с молоком</t>
  </si>
  <si>
    <t>54-10г</t>
  </si>
  <si>
    <t>54-14р</t>
  </si>
  <si>
    <t>54-5соус</t>
  </si>
  <si>
    <t>54-23гн</t>
  </si>
  <si>
    <t>Каша вязкая молочная пшенная</t>
  </si>
  <si>
    <t>54-6к</t>
  </si>
  <si>
    <t>Чай с лимоном и сахаром</t>
  </si>
  <si>
    <t>Помидор в нарезке</t>
  </si>
  <si>
    <t>54-3гн</t>
  </si>
  <si>
    <t>54-3з</t>
  </si>
  <si>
    <t>Каша жидкая молочная гречневая</t>
  </si>
  <si>
    <t>54-20к</t>
  </si>
  <si>
    <t>Тефтели из говядины с рисом</t>
  </si>
  <si>
    <t>Огурец в нарезке</t>
  </si>
  <si>
    <t>54-16м</t>
  </si>
  <si>
    <t>54-2з</t>
  </si>
  <si>
    <t>яйцо вареное</t>
  </si>
  <si>
    <t>54-6о</t>
  </si>
  <si>
    <t>икра свекольная</t>
  </si>
  <si>
    <t>54-15з</t>
  </si>
  <si>
    <t>Каша гречневая рассыпчатая</t>
  </si>
  <si>
    <t>54-4г</t>
  </si>
  <si>
    <t>Яйцо вареное</t>
  </si>
  <si>
    <t xml:space="preserve">Макароны отварные </t>
  </si>
  <si>
    <t>54-1г</t>
  </si>
  <si>
    <t>кисель из апельсинов</t>
  </si>
  <si>
    <t>54-20хн</t>
  </si>
  <si>
    <t>яблоко</t>
  </si>
  <si>
    <t>МБОУ"Нуштайкинская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</si>
</sst>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E66" sqref="E6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97</v>
      </c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8">
        <v>150</v>
      </c>
      <c r="G6" s="48">
        <v>8.6</v>
      </c>
      <c r="H6" s="48">
        <v>11.3</v>
      </c>
      <c r="I6" s="48">
        <v>34.299999999999997</v>
      </c>
      <c r="J6" s="48">
        <v>272.8</v>
      </c>
      <c r="K6" s="48" t="s">
        <v>40</v>
      </c>
      <c r="L6" s="49">
        <v>13.01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22</v>
      </c>
      <c r="E8" s="7" t="s">
        <v>41</v>
      </c>
      <c r="F8" s="7">
        <v>200</v>
      </c>
      <c r="G8" s="7">
        <v>0.2</v>
      </c>
      <c r="H8" s="7">
        <v>0</v>
      </c>
      <c r="I8" s="7">
        <v>6.4</v>
      </c>
      <c r="J8" s="7">
        <v>26.8</v>
      </c>
      <c r="K8" s="7" t="s">
        <v>45</v>
      </c>
      <c r="L8" s="50">
        <v>1.02</v>
      </c>
    </row>
    <row r="9" spans="1:12" ht="15" x14ac:dyDescent="0.25">
      <c r="A9" s="23"/>
      <c r="B9" s="15"/>
      <c r="C9" s="11"/>
      <c r="D9" s="7" t="s">
        <v>23</v>
      </c>
      <c r="E9" s="7" t="s">
        <v>42</v>
      </c>
      <c r="F9" s="7">
        <v>45</v>
      </c>
      <c r="G9" s="7">
        <v>3.4</v>
      </c>
      <c r="H9" s="7">
        <v>0.4</v>
      </c>
      <c r="I9" s="7">
        <v>22.1</v>
      </c>
      <c r="J9" s="7">
        <v>105.5</v>
      </c>
      <c r="K9" s="7" t="s">
        <v>46</v>
      </c>
      <c r="L9" s="50">
        <v>2.4</v>
      </c>
    </row>
    <row r="10" spans="1:12" ht="15" x14ac:dyDescent="0.25">
      <c r="A10" s="23"/>
      <c r="B10" s="15"/>
      <c r="C10" s="11"/>
      <c r="D10" s="7"/>
      <c r="E10" s="7" t="s">
        <v>43</v>
      </c>
      <c r="F10" s="7">
        <v>25</v>
      </c>
      <c r="G10" s="7">
        <v>1.7</v>
      </c>
      <c r="H10" s="7">
        <v>0.3</v>
      </c>
      <c r="I10" s="7">
        <v>8.4</v>
      </c>
      <c r="J10" s="7">
        <v>42.7</v>
      </c>
      <c r="K10" s="7" t="s">
        <v>46</v>
      </c>
      <c r="L10" s="50">
        <v>1.5</v>
      </c>
    </row>
    <row r="11" spans="1:12" ht="15" x14ac:dyDescent="0.25">
      <c r="A11" s="23"/>
      <c r="B11" s="15"/>
      <c r="C11" s="11"/>
      <c r="D11" s="7" t="s">
        <v>24</v>
      </c>
      <c r="E11" s="7" t="s">
        <v>96</v>
      </c>
      <c r="F11" s="7">
        <v>100</v>
      </c>
      <c r="G11" s="7">
        <v>0.4</v>
      </c>
      <c r="H11" s="7">
        <v>0.4</v>
      </c>
      <c r="I11" s="7">
        <v>9.8000000000000007</v>
      </c>
      <c r="J11" s="7">
        <v>44.4</v>
      </c>
      <c r="K11" s="7" t="s">
        <v>46</v>
      </c>
      <c r="L11" s="51">
        <v>18.2</v>
      </c>
    </row>
    <row r="12" spans="1:12" ht="15.75" thickBot="1" x14ac:dyDescent="0.3">
      <c r="A12" s="23"/>
      <c r="B12" s="15"/>
      <c r="C12" s="11"/>
      <c r="D12" s="6"/>
      <c r="E12" s="7" t="s">
        <v>47</v>
      </c>
      <c r="F12" s="7">
        <v>15</v>
      </c>
      <c r="G12" s="7">
        <v>3.5</v>
      </c>
      <c r="H12" s="7">
        <v>4.4000000000000004</v>
      </c>
      <c r="I12" s="7">
        <v>0</v>
      </c>
      <c r="J12" s="7">
        <v>53.7</v>
      </c>
      <c r="K12" s="7" t="s">
        <v>48</v>
      </c>
      <c r="L12" s="52">
        <v>8.8000000000000007</v>
      </c>
    </row>
    <row r="13" spans="1:12" ht="15" x14ac:dyDescent="0.25">
      <c r="A13" s="23"/>
      <c r="B13" s="15"/>
      <c r="C13" s="11"/>
      <c r="D13" s="6"/>
      <c r="E13" s="54" t="s">
        <v>85</v>
      </c>
      <c r="F13" s="40">
        <v>40</v>
      </c>
      <c r="G13" s="40">
        <v>4.8</v>
      </c>
      <c r="H13" s="40">
        <v>4</v>
      </c>
      <c r="I13" s="40">
        <v>0.3</v>
      </c>
      <c r="J13" s="40">
        <v>56.6</v>
      </c>
      <c r="K13" s="41" t="s">
        <v>86</v>
      </c>
      <c r="L13" s="40">
        <v>9.9</v>
      </c>
    </row>
    <row r="14" spans="1:12" ht="15" x14ac:dyDescent="0.25">
      <c r="A14" s="24"/>
      <c r="B14" s="17"/>
      <c r="C14" s="8"/>
      <c r="D14" s="18" t="s">
        <v>33</v>
      </c>
      <c r="E14" s="9"/>
      <c r="F14" s="19">
        <v>675</v>
      </c>
      <c r="G14" s="19">
        <v>22.1</v>
      </c>
      <c r="H14" s="19">
        <v>18.2</v>
      </c>
      <c r="I14" s="19">
        <v>92.3</v>
      </c>
      <c r="J14" s="19">
        <v>622.20000000000005</v>
      </c>
      <c r="K14" s="25"/>
      <c r="L14" s="19">
        <v>53.26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7" t="s">
        <v>32</v>
      </c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.75" thickBot="1" x14ac:dyDescent="0.25">
      <c r="A25" s="29">
        <f>A6</f>
        <v>1</v>
      </c>
      <c r="B25" s="30">
        <f>B6</f>
        <v>1</v>
      </c>
      <c r="C25" s="59" t="s">
        <v>4</v>
      </c>
      <c r="D25" s="60"/>
      <c r="E25" s="31"/>
      <c r="F25" s="32">
        <f>F14+F24</f>
        <v>675</v>
      </c>
      <c r="G25" s="32">
        <f t="shared" ref="G25:J25" si="2">G14+G24</f>
        <v>22.1</v>
      </c>
      <c r="H25" s="32">
        <f t="shared" si="2"/>
        <v>18.2</v>
      </c>
      <c r="I25" s="32">
        <f t="shared" si="2"/>
        <v>92.3</v>
      </c>
      <c r="J25" s="32">
        <f t="shared" si="2"/>
        <v>622.20000000000005</v>
      </c>
      <c r="K25" s="32"/>
      <c r="L25" s="32">
        <f t="shared" ref="L25" si="3">L14+L24</f>
        <v>53.26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55" t="s">
        <v>89</v>
      </c>
      <c r="F26" s="7">
        <v>150</v>
      </c>
      <c r="G26" s="7">
        <v>8.1999999999999993</v>
      </c>
      <c r="H26" s="7">
        <v>6.3</v>
      </c>
      <c r="I26" s="7">
        <v>35.9</v>
      </c>
      <c r="J26" s="7">
        <v>233.7</v>
      </c>
      <c r="K26" s="55" t="s">
        <v>90</v>
      </c>
      <c r="L26" s="49">
        <v>13.63</v>
      </c>
    </row>
    <row r="27" spans="1:12" ht="15" x14ac:dyDescent="0.25">
      <c r="A27" s="14"/>
      <c r="B27" s="15"/>
      <c r="C27" s="11"/>
      <c r="D27" s="6"/>
      <c r="E27" s="7" t="s">
        <v>49</v>
      </c>
      <c r="F27" s="7">
        <v>100</v>
      </c>
      <c r="G27" s="7">
        <v>14.1</v>
      </c>
      <c r="H27" s="7">
        <v>5.8</v>
      </c>
      <c r="I27" s="7">
        <v>4.4000000000000004</v>
      </c>
      <c r="J27" s="7">
        <v>126.4</v>
      </c>
      <c r="K27" s="7" t="s">
        <v>51</v>
      </c>
      <c r="L27" s="53">
        <v>36.58</v>
      </c>
    </row>
    <row r="28" spans="1:12" ht="15" x14ac:dyDescent="0.25">
      <c r="A28" s="14"/>
      <c r="B28" s="15"/>
      <c r="C28" s="11"/>
      <c r="D28" s="7" t="s">
        <v>22</v>
      </c>
      <c r="E28" s="7" t="s">
        <v>50</v>
      </c>
      <c r="F28" s="7">
        <v>200</v>
      </c>
      <c r="G28" s="7">
        <v>4.7</v>
      </c>
      <c r="H28" s="7">
        <v>3.5</v>
      </c>
      <c r="I28" s="7">
        <v>12.5</v>
      </c>
      <c r="J28" s="7">
        <v>100.4</v>
      </c>
      <c r="K28" s="7" t="s">
        <v>52</v>
      </c>
      <c r="L28" s="50">
        <v>12.28</v>
      </c>
    </row>
    <row r="29" spans="1:12" ht="15" x14ac:dyDescent="0.25">
      <c r="A29" s="14"/>
      <c r="B29" s="15"/>
      <c r="C29" s="11"/>
      <c r="D29" s="7" t="s">
        <v>23</v>
      </c>
      <c r="E29" s="7" t="s">
        <v>43</v>
      </c>
      <c r="F29" s="7">
        <v>15</v>
      </c>
      <c r="G29" s="7">
        <v>1</v>
      </c>
      <c r="H29" s="7">
        <v>0.2</v>
      </c>
      <c r="I29" s="7">
        <v>5</v>
      </c>
      <c r="J29" s="7">
        <v>25.6</v>
      </c>
      <c r="K29" s="7" t="s">
        <v>46</v>
      </c>
      <c r="L29" s="50">
        <v>0.9</v>
      </c>
    </row>
    <row r="30" spans="1:12" ht="15" x14ac:dyDescent="0.25">
      <c r="A30" s="14"/>
      <c r="B30" s="15"/>
      <c r="C30" s="11"/>
      <c r="D30" s="7"/>
      <c r="E30" s="7" t="s">
        <v>42</v>
      </c>
      <c r="F30" s="7">
        <v>25</v>
      </c>
      <c r="G30" s="7">
        <v>1.9</v>
      </c>
      <c r="H30" s="7">
        <v>0.2</v>
      </c>
      <c r="I30" s="7">
        <v>12.3</v>
      </c>
      <c r="J30" s="7">
        <v>58.6</v>
      </c>
      <c r="K30" s="7" t="s">
        <v>46</v>
      </c>
      <c r="L30" s="50">
        <v>1.33</v>
      </c>
    </row>
    <row r="31" spans="1:12" ht="15" x14ac:dyDescent="0.25">
      <c r="A31" s="14"/>
      <c r="B31" s="15"/>
      <c r="C31" s="11"/>
      <c r="D31" s="7" t="s">
        <v>24</v>
      </c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4"/>
      <c r="B32" s="15"/>
      <c r="C32" s="11"/>
      <c r="D32" s="6"/>
      <c r="E32" s="55" t="s">
        <v>87</v>
      </c>
      <c r="F32" s="7">
        <v>60</v>
      </c>
      <c r="G32" s="7">
        <v>1.3</v>
      </c>
      <c r="H32" s="7">
        <v>4.3</v>
      </c>
      <c r="I32" s="7">
        <v>6.9</v>
      </c>
      <c r="J32" s="7">
        <v>71.400000000000006</v>
      </c>
      <c r="K32" s="55" t="s">
        <v>88</v>
      </c>
      <c r="L32" s="51">
        <v>7.84</v>
      </c>
    </row>
    <row r="33" spans="1:12" ht="15" x14ac:dyDescent="0.25">
      <c r="A33" s="14"/>
      <c r="B33" s="15"/>
      <c r="C33" s="11"/>
      <c r="D33" s="6"/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6"/>
      <c r="B34" s="17"/>
      <c r="C34" s="8"/>
      <c r="D34" s="18" t="s">
        <v>33</v>
      </c>
      <c r="E34" s="9"/>
      <c r="F34" s="19">
        <v>550</v>
      </c>
      <c r="G34" s="19">
        <v>31.2</v>
      </c>
      <c r="H34" s="19">
        <v>20.3</v>
      </c>
      <c r="I34" s="19">
        <v>77</v>
      </c>
      <c r="J34" s="19">
        <v>616.1</v>
      </c>
      <c r="K34" s="25"/>
      <c r="L34" s="19">
        <v>72.66</v>
      </c>
    </row>
    <row r="35" spans="1:12" ht="15" x14ac:dyDescent="0.2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27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28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29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30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7" t="s">
        <v>31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7" t="s">
        <v>32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4">SUM(G35:G43)</f>
        <v>0</v>
      </c>
      <c r="H44" s="19">
        <f t="shared" ref="H44" si="5">SUM(H35:H43)</f>
        <v>0</v>
      </c>
      <c r="I44" s="19">
        <f t="shared" ref="I44" si="6">SUM(I35:I43)</f>
        <v>0</v>
      </c>
      <c r="J44" s="19">
        <f t="shared" ref="J44:L44" si="7">SUM(J35:J43)</f>
        <v>0</v>
      </c>
      <c r="K44" s="25"/>
      <c r="L44" s="19">
        <f t="shared" si="7"/>
        <v>0</v>
      </c>
    </row>
    <row r="45" spans="1:12" ht="15.75" customHeight="1" thickBot="1" x14ac:dyDescent="0.25">
      <c r="A45" s="33">
        <f>A26</f>
        <v>1</v>
      </c>
      <c r="B45" s="33">
        <f>B26</f>
        <v>2</v>
      </c>
      <c r="C45" s="59" t="s">
        <v>4</v>
      </c>
      <c r="D45" s="60"/>
      <c r="E45" s="31"/>
      <c r="F45" s="32">
        <f>F34+F44</f>
        <v>550</v>
      </c>
      <c r="G45" s="32">
        <f t="shared" ref="G45" si="8">G34+G44</f>
        <v>31.2</v>
      </c>
      <c r="H45" s="32">
        <f t="shared" ref="H45" si="9">H34+H44</f>
        <v>20.3</v>
      </c>
      <c r="I45" s="32">
        <f t="shared" ref="I45" si="10">I34+I44</f>
        <v>77</v>
      </c>
      <c r="J45" s="32">
        <f t="shared" ref="J45:L45" si="11">J34+J44</f>
        <v>616.1</v>
      </c>
      <c r="K45" s="32"/>
      <c r="L45" s="32">
        <f t="shared" si="11"/>
        <v>72.66</v>
      </c>
    </row>
    <row r="46" spans="1:12" ht="15.75" thickBot="1" x14ac:dyDescent="0.3">
      <c r="A46" s="20">
        <v>1</v>
      </c>
      <c r="B46" s="21">
        <v>3</v>
      </c>
      <c r="C46" s="22" t="s">
        <v>20</v>
      </c>
      <c r="D46" s="5" t="s">
        <v>21</v>
      </c>
      <c r="E46" s="7" t="s">
        <v>53</v>
      </c>
      <c r="F46" s="7">
        <v>20</v>
      </c>
      <c r="G46" s="7">
        <v>0.6</v>
      </c>
      <c r="H46" s="7">
        <v>0</v>
      </c>
      <c r="I46" s="7">
        <v>1.2</v>
      </c>
      <c r="J46" s="7">
        <v>7.4</v>
      </c>
      <c r="K46" s="7" t="s">
        <v>57</v>
      </c>
      <c r="L46" s="53">
        <v>12.76</v>
      </c>
    </row>
    <row r="47" spans="1:12" ht="15" x14ac:dyDescent="0.25">
      <c r="A47" s="23"/>
      <c r="B47" s="15"/>
      <c r="C47" s="11"/>
      <c r="D47" s="6"/>
      <c r="E47" s="7" t="s">
        <v>54</v>
      </c>
      <c r="F47" s="7">
        <v>150</v>
      </c>
      <c r="G47" s="7">
        <v>12.7</v>
      </c>
      <c r="H47" s="7">
        <v>18</v>
      </c>
      <c r="I47" s="7">
        <v>3.2</v>
      </c>
      <c r="J47" s="7">
        <v>225.5</v>
      </c>
      <c r="K47" s="7" t="s">
        <v>58</v>
      </c>
      <c r="L47" s="49">
        <v>38.270000000000003</v>
      </c>
    </row>
    <row r="48" spans="1:12" ht="15" x14ac:dyDescent="0.25">
      <c r="A48" s="23"/>
      <c r="B48" s="15"/>
      <c r="C48" s="11"/>
      <c r="D48" s="7" t="s">
        <v>22</v>
      </c>
      <c r="E48" s="7" t="s">
        <v>55</v>
      </c>
      <c r="F48" s="7">
        <v>200</v>
      </c>
      <c r="G48" s="7">
        <v>1.6</v>
      </c>
      <c r="H48" s="7">
        <v>1.1000000000000001</v>
      </c>
      <c r="I48" s="7">
        <v>8.6</v>
      </c>
      <c r="J48" s="7">
        <v>50.9</v>
      </c>
      <c r="K48" s="7" t="s">
        <v>59</v>
      </c>
      <c r="L48" s="50">
        <v>4.7699999999999996</v>
      </c>
    </row>
    <row r="49" spans="1:12" ht="15" x14ac:dyDescent="0.25">
      <c r="A49" s="23"/>
      <c r="B49" s="15"/>
      <c r="C49" s="11"/>
      <c r="D49" s="7" t="s">
        <v>23</v>
      </c>
      <c r="E49" s="7" t="s">
        <v>43</v>
      </c>
      <c r="F49" s="7">
        <v>25</v>
      </c>
      <c r="G49" s="7">
        <v>1.7</v>
      </c>
      <c r="H49" s="7">
        <v>0.3</v>
      </c>
      <c r="I49" s="7">
        <v>8.4</v>
      </c>
      <c r="J49" s="7">
        <v>42.7</v>
      </c>
      <c r="K49" s="7" t="s">
        <v>46</v>
      </c>
      <c r="L49" s="50">
        <v>1.5</v>
      </c>
    </row>
    <row r="50" spans="1:12" ht="15" x14ac:dyDescent="0.25">
      <c r="A50" s="23"/>
      <c r="B50" s="15"/>
      <c r="C50" s="11"/>
      <c r="D50" s="7"/>
      <c r="E50" s="7" t="s">
        <v>42</v>
      </c>
      <c r="F50" s="7">
        <v>45</v>
      </c>
      <c r="G50" s="7">
        <v>3.4</v>
      </c>
      <c r="H50" s="7">
        <v>0.4</v>
      </c>
      <c r="I50" s="7">
        <v>22.1</v>
      </c>
      <c r="J50" s="7">
        <v>105.5</v>
      </c>
      <c r="K50" s="7" t="s">
        <v>46</v>
      </c>
      <c r="L50" s="50">
        <v>2.4</v>
      </c>
    </row>
    <row r="51" spans="1:12" ht="15" x14ac:dyDescent="0.25">
      <c r="A51" s="23"/>
      <c r="B51" s="15"/>
      <c r="C51" s="11"/>
      <c r="D51" s="7" t="s">
        <v>24</v>
      </c>
      <c r="E51" s="7" t="s">
        <v>56</v>
      </c>
      <c r="F51" s="7">
        <v>120</v>
      </c>
      <c r="G51" s="7">
        <v>0.5</v>
      </c>
      <c r="H51" s="7">
        <v>0.5</v>
      </c>
      <c r="I51" s="7">
        <v>11.8</v>
      </c>
      <c r="J51" s="7">
        <v>53.3</v>
      </c>
      <c r="K51" s="7" t="s">
        <v>46</v>
      </c>
      <c r="L51" s="51">
        <v>14.4</v>
      </c>
    </row>
    <row r="52" spans="1:12" ht="15" x14ac:dyDescent="0.25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6"/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4"/>
      <c r="B54" s="17"/>
      <c r="C54" s="8"/>
      <c r="D54" s="18" t="s">
        <v>33</v>
      </c>
      <c r="E54" s="9"/>
      <c r="F54" s="19">
        <f>SUM(F46:F53)</f>
        <v>560</v>
      </c>
      <c r="G54" s="19">
        <f t="shared" ref="G54" si="12">SUM(G46:G53)</f>
        <v>20.499999999999996</v>
      </c>
      <c r="H54" s="19">
        <f t="shared" ref="H54" si="13">SUM(H46:H53)</f>
        <v>20.3</v>
      </c>
      <c r="I54" s="19">
        <f t="shared" ref="I54" si="14">SUM(I46:I53)</f>
        <v>55.3</v>
      </c>
      <c r="J54" s="19">
        <f t="shared" ref="J54" si="15">SUM(J46:J53)</f>
        <v>485.3</v>
      </c>
      <c r="K54" s="25"/>
      <c r="L54" s="19">
        <v>74.099999999999994</v>
      </c>
    </row>
    <row r="55" spans="1:12" ht="15" x14ac:dyDescent="0.25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27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28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29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7" t="s">
        <v>30</v>
      </c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7" t="s">
        <v>31</v>
      </c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7" t="s">
        <v>32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16">SUM(G55:G63)</f>
        <v>0</v>
      </c>
      <c r="H64" s="19">
        <f t="shared" ref="H64" si="17">SUM(H55:H63)</f>
        <v>0</v>
      </c>
      <c r="I64" s="19">
        <f t="shared" ref="I64" si="18">SUM(I55:I63)</f>
        <v>0</v>
      </c>
      <c r="J64" s="19">
        <f t="shared" ref="J64:L64" si="19">SUM(J55:J63)</f>
        <v>0</v>
      </c>
      <c r="K64" s="25"/>
      <c r="L64" s="19">
        <f t="shared" si="19"/>
        <v>0</v>
      </c>
    </row>
    <row r="65" spans="1:12" ht="15.75" customHeight="1" thickBot="1" x14ac:dyDescent="0.25">
      <c r="A65" s="29">
        <f>A46</f>
        <v>1</v>
      </c>
      <c r="B65" s="30">
        <f>B46</f>
        <v>3</v>
      </c>
      <c r="C65" s="59" t="s">
        <v>4</v>
      </c>
      <c r="D65" s="60"/>
      <c r="E65" s="31"/>
      <c r="F65" s="32">
        <f>F54+F64</f>
        <v>560</v>
      </c>
      <c r="G65" s="32">
        <f t="shared" ref="G65" si="20">G54+G64</f>
        <v>20.499999999999996</v>
      </c>
      <c r="H65" s="32">
        <f t="shared" ref="H65" si="21">H54+H64</f>
        <v>20.3</v>
      </c>
      <c r="I65" s="32">
        <f t="shared" ref="I65" si="22">I54+I64</f>
        <v>55.3</v>
      </c>
      <c r="J65" s="32">
        <f t="shared" ref="J65:L65" si="23">J54+J64</f>
        <v>485.3</v>
      </c>
      <c r="K65" s="32"/>
      <c r="L65" s="32">
        <f t="shared" si="23"/>
        <v>74.099999999999994</v>
      </c>
    </row>
    <row r="66" spans="1:12" ht="15" x14ac:dyDescent="0.25">
      <c r="A66" s="20">
        <v>1</v>
      </c>
      <c r="B66" s="21">
        <v>4</v>
      </c>
      <c r="C66" s="22" t="s">
        <v>20</v>
      </c>
      <c r="D66" s="5" t="s">
        <v>21</v>
      </c>
      <c r="E66" s="7" t="s">
        <v>60</v>
      </c>
      <c r="F66" s="7">
        <v>150</v>
      </c>
      <c r="G66" s="7">
        <v>5.4</v>
      </c>
      <c r="H66" s="7">
        <v>7</v>
      </c>
      <c r="I66" s="7">
        <v>25.6</v>
      </c>
      <c r="J66" s="7">
        <v>183.34</v>
      </c>
      <c r="K66" s="7" t="s">
        <v>63</v>
      </c>
      <c r="L66" s="49">
        <v>8.94</v>
      </c>
    </row>
    <row r="67" spans="1:12" ht="15" x14ac:dyDescent="0.25">
      <c r="A67" s="23"/>
      <c r="B67" s="15"/>
      <c r="C67" s="11"/>
      <c r="D67" s="6"/>
      <c r="E67" s="7" t="s">
        <v>61</v>
      </c>
      <c r="F67" s="7">
        <v>75</v>
      </c>
      <c r="G67" s="7">
        <v>14.8</v>
      </c>
      <c r="H67" s="7">
        <v>5.3</v>
      </c>
      <c r="I67" s="7">
        <v>10.8</v>
      </c>
      <c r="J67" s="7">
        <v>150.6</v>
      </c>
      <c r="K67" s="7" t="s">
        <v>64</v>
      </c>
      <c r="L67" s="53">
        <v>28.19</v>
      </c>
    </row>
    <row r="68" spans="1:12" ht="15" x14ac:dyDescent="0.25">
      <c r="A68" s="23"/>
      <c r="B68" s="15"/>
      <c r="C68" s="11"/>
      <c r="D68" s="7" t="s">
        <v>22</v>
      </c>
      <c r="E68" s="7" t="s">
        <v>41</v>
      </c>
      <c r="F68" s="7">
        <v>200</v>
      </c>
      <c r="G68" s="7">
        <v>0.2</v>
      </c>
      <c r="H68" s="7">
        <v>0</v>
      </c>
      <c r="I68" s="7">
        <v>6.4</v>
      </c>
      <c r="J68" s="7">
        <v>26.8</v>
      </c>
      <c r="K68" s="7" t="s">
        <v>45</v>
      </c>
      <c r="L68" s="50">
        <v>1.02</v>
      </c>
    </row>
    <row r="69" spans="1:12" ht="15" x14ac:dyDescent="0.25">
      <c r="A69" s="23"/>
      <c r="B69" s="15"/>
      <c r="C69" s="11"/>
      <c r="D69" s="7" t="s">
        <v>23</v>
      </c>
      <c r="E69" s="7" t="s">
        <v>43</v>
      </c>
      <c r="F69" s="7">
        <v>25</v>
      </c>
      <c r="G69" s="7">
        <v>1.7</v>
      </c>
      <c r="H69" s="7">
        <v>0.3</v>
      </c>
      <c r="I69" s="7">
        <v>8.4</v>
      </c>
      <c r="J69" s="7">
        <v>42.7</v>
      </c>
      <c r="K69" s="7" t="s">
        <v>46</v>
      </c>
      <c r="L69" s="50">
        <v>1.5</v>
      </c>
    </row>
    <row r="70" spans="1:12" ht="15" x14ac:dyDescent="0.25">
      <c r="A70" s="23"/>
      <c r="B70" s="15"/>
      <c r="C70" s="11"/>
      <c r="E70" s="7" t="s">
        <v>42</v>
      </c>
      <c r="F70" s="7">
        <v>45</v>
      </c>
      <c r="G70" s="7">
        <v>3.4</v>
      </c>
      <c r="H70" s="7">
        <v>0.4</v>
      </c>
      <c r="I70" s="7">
        <v>22.1</v>
      </c>
      <c r="J70" s="7">
        <v>105.5</v>
      </c>
      <c r="K70" s="7" t="s">
        <v>46</v>
      </c>
      <c r="L70" s="50">
        <v>2.4</v>
      </c>
    </row>
    <row r="71" spans="1:12" ht="15" x14ac:dyDescent="0.25">
      <c r="A71" s="23"/>
      <c r="B71" s="15"/>
      <c r="C71" s="11"/>
      <c r="D71" s="7" t="s">
        <v>24</v>
      </c>
      <c r="E71" s="7" t="s">
        <v>44</v>
      </c>
      <c r="F71" s="7">
        <v>100</v>
      </c>
      <c r="G71" s="7">
        <v>0.8</v>
      </c>
      <c r="H71" s="7">
        <v>0.2</v>
      </c>
      <c r="I71" s="7">
        <v>7.5</v>
      </c>
      <c r="J71" s="7">
        <v>35</v>
      </c>
      <c r="K71" s="7" t="s">
        <v>46</v>
      </c>
      <c r="L71" s="51">
        <v>16.5</v>
      </c>
    </row>
    <row r="72" spans="1:12" ht="15.75" thickBot="1" x14ac:dyDescent="0.3">
      <c r="A72" s="23"/>
      <c r="B72" s="15"/>
      <c r="C72" s="11"/>
      <c r="D72" s="6"/>
      <c r="E72" s="7" t="s">
        <v>62</v>
      </c>
      <c r="F72" s="7">
        <v>10</v>
      </c>
      <c r="G72" s="7">
        <v>0.1</v>
      </c>
      <c r="H72" s="7">
        <v>0</v>
      </c>
      <c r="I72" s="7">
        <v>7.2</v>
      </c>
      <c r="J72" s="7">
        <v>29</v>
      </c>
      <c r="K72" s="7" t="s">
        <v>46</v>
      </c>
      <c r="L72" s="52">
        <v>2.44</v>
      </c>
    </row>
    <row r="73" spans="1:12" ht="15" x14ac:dyDescent="0.25">
      <c r="A73" s="24"/>
      <c r="B73" s="17"/>
      <c r="C73" s="8"/>
      <c r="D73" s="18" t="s">
        <v>33</v>
      </c>
      <c r="E73" s="9"/>
      <c r="F73" s="19">
        <f>SUM(F66:F72)</f>
        <v>605</v>
      </c>
      <c r="G73" s="19">
        <f>SUM(G66:G72)</f>
        <v>26.400000000000002</v>
      </c>
      <c r="H73" s="19">
        <f t="shared" ref="H73" si="24">SUM(H66:H72)</f>
        <v>13.200000000000001</v>
      </c>
      <c r="I73" s="19">
        <f t="shared" ref="I73" si="25">SUM(I66:I72)</f>
        <v>88.000000000000014</v>
      </c>
      <c r="J73" s="19">
        <f t="shared" ref="J73:L73" si="26">SUM(J66:J72)</f>
        <v>572.94000000000005</v>
      </c>
      <c r="K73" s="25"/>
      <c r="L73" s="19">
        <f t="shared" si="26"/>
        <v>60.99</v>
      </c>
    </row>
    <row r="74" spans="1:12" ht="15" x14ac:dyDescent="0.25">
      <c r="A74" s="26">
        <f>A66</f>
        <v>1</v>
      </c>
      <c r="B74" s="13">
        <f>B66</f>
        <v>4</v>
      </c>
      <c r="C74" s="10" t="s">
        <v>25</v>
      </c>
      <c r="D74" s="7" t="s">
        <v>26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27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28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29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7" t="s">
        <v>30</v>
      </c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7" t="s">
        <v>31</v>
      </c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7" t="s">
        <v>32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27">SUM(G74:G82)</f>
        <v>0</v>
      </c>
      <c r="H83" s="19">
        <f t="shared" ref="H83" si="28">SUM(H74:H82)</f>
        <v>0</v>
      </c>
      <c r="I83" s="19">
        <f t="shared" ref="I83" si="29">SUM(I74:I82)</f>
        <v>0</v>
      </c>
      <c r="J83" s="19">
        <f t="shared" ref="J83:L83" si="30">SUM(J74:J82)</f>
        <v>0</v>
      </c>
      <c r="K83" s="25"/>
      <c r="L83" s="19">
        <f t="shared" si="30"/>
        <v>0</v>
      </c>
    </row>
    <row r="84" spans="1:12" ht="15.75" customHeight="1" thickBot="1" x14ac:dyDescent="0.25">
      <c r="A84" s="29">
        <f>A66</f>
        <v>1</v>
      </c>
      <c r="B84" s="30">
        <f>B66</f>
        <v>4</v>
      </c>
      <c r="C84" s="59" t="s">
        <v>4</v>
      </c>
      <c r="D84" s="60"/>
      <c r="E84" s="31"/>
      <c r="F84" s="32">
        <f>F73+F83</f>
        <v>605</v>
      </c>
      <c r="G84" s="32">
        <f t="shared" ref="G84" si="31">G73+G83</f>
        <v>26.400000000000002</v>
      </c>
      <c r="H84" s="32">
        <f t="shared" ref="H84" si="32">H73+H83</f>
        <v>13.200000000000001</v>
      </c>
      <c r="I84" s="32">
        <f t="shared" ref="I84" si="33">I73+I83</f>
        <v>88.000000000000014</v>
      </c>
      <c r="J84" s="32">
        <f t="shared" ref="J84:L84" si="34">J73+J83</f>
        <v>572.94000000000005</v>
      </c>
      <c r="K84" s="32"/>
      <c r="L84" s="32">
        <f t="shared" si="34"/>
        <v>60.99</v>
      </c>
    </row>
    <row r="85" spans="1:12" ht="15" x14ac:dyDescent="0.25">
      <c r="A85" s="20">
        <v>1</v>
      </c>
      <c r="B85" s="21">
        <v>5</v>
      </c>
      <c r="C85" s="22" t="s">
        <v>20</v>
      </c>
      <c r="D85" s="5" t="s">
        <v>21</v>
      </c>
      <c r="E85" s="7" t="s">
        <v>65</v>
      </c>
      <c r="F85" s="7">
        <v>150</v>
      </c>
      <c r="G85" s="7">
        <v>4.5</v>
      </c>
      <c r="H85" s="7">
        <v>5.5</v>
      </c>
      <c r="I85" s="7">
        <v>26.5</v>
      </c>
      <c r="J85" s="7">
        <v>173.7</v>
      </c>
      <c r="K85" s="7" t="s">
        <v>69</v>
      </c>
      <c r="L85" s="49">
        <v>15.46</v>
      </c>
    </row>
    <row r="86" spans="1:12" ht="15" x14ac:dyDescent="0.25">
      <c r="A86" s="23"/>
      <c r="B86" s="15"/>
      <c r="C86" s="11"/>
      <c r="D86" s="8"/>
      <c r="E86" s="7" t="s">
        <v>66</v>
      </c>
      <c r="F86" s="7">
        <v>100</v>
      </c>
      <c r="G86" s="7">
        <v>12.8</v>
      </c>
      <c r="H86" s="7">
        <v>4.0999999999999996</v>
      </c>
      <c r="I86" s="7">
        <v>6.1</v>
      </c>
      <c r="J86" s="7">
        <v>112.3</v>
      </c>
      <c r="K86" s="7" t="s">
        <v>70</v>
      </c>
      <c r="L86" s="53">
        <v>35.46</v>
      </c>
    </row>
    <row r="87" spans="1:12" ht="15" x14ac:dyDescent="0.25">
      <c r="A87" s="23"/>
      <c r="B87" s="15"/>
      <c r="C87" s="11"/>
      <c r="D87" s="6"/>
      <c r="E87" s="7" t="s">
        <v>67</v>
      </c>
      <c r="F87" s="7">
        <v>20</v>
      </c>
      <c r="G87" s="7">
        <v>0.7</v>
      </c>
      <c r="H87" s="7">
        <v>1.5</v>
      </c>
      <c r="I87" s="7">
        <v>1.9</v>
      </c>
      <c r="J87" s="7">
        <v>23.8</v>
      </c>
      <c r="K87" s="7" t="s">
        <v>71</v>
      </c>
      <c r="L87" s="53">
        <v>2.77</v>
      </c>
    </row>
    <row r="88" spans="1:12" ht="15" x14ac:dyDescent="0.25">
      <c r="A88" s="23"/>
      <c r="B88" s="15"/>
      <c r="C88" s="11"/>
      <c r="D88" s="7" t="s">
        <v>22</v>
      </c>
      <c r="E88" s="7" t="s">
        <v>68</v>
      </c>
      <c r="F88" s="7">
        <v>200</v>
      </c>
      <c r="G88" s="7">
        <v>3.9</v>
      </c>
      <c r="H88" s="7">
        <v>2.9</v>
      </c>
      <c r="I88" s="7">
        <v>11.2</v>
      </c>
      <c r="J88" s="7">
        <v>86</v>
      </c>
      <c r="K88" s="7" t="s">
        <v>72</v>
      </c>
      <c r="L88" s="50">
        <v>13.33</v>
      </c>
    </row>
    <row r="89" spans="1:12" ht="15" x14ac:dyDescent="0.25">
      <c r="A89" s="23"/>
      <c r="B89" s="15"/>
      <c r="C89" s="11"/>
      <c r="D89" s="7" t="s">
        <v>23</v>
      </c>
      <c r="E89" s="7" t="s">
        <v>43</v>
      </c>
      <c r="F89" s="7">
        <v>20</v>
      </c>
      <c r="G89" s="7">
        <v>1.3</v>
      </c>
      <c r="H89" s="7">
        <v>0.2</v>
      </c>
      <c r="I89" s="7">
        <v>6.7</v>
      </c>
      <c r="J89" s="7">
        <v>34.200000000000003</v>
      </c>
      <c r="K89" s="7" t="s">
        <v>46</v>
      </c>
      <c r="L89" s="50">
        <v>1.2</v>
      </c>
    </row>
    <row r="90" spans="1:12" ht="15" x14ac:dyDescent="0.25">
      <c r="A90" s="23"/>
      <c r="B90" s="15"/>
      <c r="C90" s="11"/>
      <c r="D90" s="7"/>
      <c r="E90" s="7" t="s">
        <v>42</v>
      </c>
      <c r="F90" s="7">
        <v>30</v>
      </c>
      <c r="G90" s="7">
        <v>2.2999999999999998</v>
      </c>
      <c r="H90" s="7">
        <v>0.2</v>
      </c>
      <c r="I90" s="7">
        <v>14.8</v>
      </c>
      <c r="J90" s="7">
        <v>70.3</v>
      </c>
      <c r="K90" s="7" t="s">
        <v>46</v>
      </c>
      <c r="L90" s="50">
        <v>1.6</v>
      </c>
    </row>
    <row r="91" spans="1:12" ht="15" x14ac:dyDescent="0.25">
      <c r="A91" s="23"/>
      <c r="B91" s="15"/>
      <c r="C91" s="11"/>
      <c r="D91" s="7" t="s">
        <v>24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6"/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6"/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4"/>
      <c r="B94" s="17"/>
      <c r="C94" s="8"/>
      <c r="D94" s="18" t="s">
        <v>33</v>
      </c>
      <c r="E94" s="9"/>
      <c r="F94" s="19">
        <f>SUM(F85:F93)</f>
        <v>520</v>
      </c>
      <c r="G94" s="19">
        <f t="shared" ref="G94" si="35">SUM(G85:G93)</f>
        <v>25.5</v>
      </c>
      <c r="H94" s="19">
        <f t="shared" ref="H94" si="36">SUM(H85:H93)</f>
        <v>14.399999999999999</v>
      </c>
      <c r="I94" s="19">
        <f t="shared" ref="I94" si="37">SUM(I85:I93)</f>
        <v>67.2</v>
      </c>
      <c r="J94" s="19">
        <f t="shared" ref="J94:L94" si="38">SUM(J85:J93)</f>
        <v>500.3</v>
      </c>
      <c r="K94" s="25"/>
      <c r="L94" s="19">
        <f t="shared" si="38"/>
        <v>69.820000000000007</v>
      </c>
    </row>
    <row r="95" spans="1:12" ht="15" x14ac:dyDescent="0.25">
      <c r="A95" s="26">
        <f>A85</f>
        <v>1</v>
      </c>
      <c r="B95" s="13">
        <f>B85</f>
        <v>5</v>
      </c>
      <c r="C95" s="10" t="s">
        <v>25</v>
      </c>
      <c r="D95" s="7" t="s">
        <v>26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27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7" t="s">
        <v>28</v>
      </c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7" t="s">
        <v>29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7" t="s">
        <v>30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7" t="s">
        <v>31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7" t="s">
        <v>32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6"/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4"/>
      <c r="B104" s="17"/>
      <c r="C104" s="8"/>
      <c r="D104" s="18" t="s">
        <v>33</v>
      </c>
      <c r="E104" s="9"/>
      <c r="F104" s="19">
        <f>SUM(F95:F103)</f>
        <v>0</v>
      </c>
      <c r="G104" s="19">
        <f t="shared" ref="G104" si="39">SUM(G95:G103)</f>
        <v>0</v>
      </c>
      <c r="H104" s="19">
        <f t="shared" ref="H104" si="40">SUM(H95:H103)</f>
        <v>0</v>
      </c>
      <c r="I104" s="19">
        <f t="shared" ref="I104" si="41">SUM(I95:I103)</f>
        <v>0</v>
      </c>
      <c r="J104" s="19">
        <f t="shared" ref="J104:L104" si="42">SUM(J95:J103)</f>
        <v>0</v>
      </c>
      <c r="K104" s="25"/>
      <c r="L104" s="19">
        <f t="shared" si="42"/>
        <v>0</v>
      </c>
    </row>
    <row r="105" spans="1:12" ht="15.75" customHeight="1" thickBot="1" x14ac:dyDescent="0.25">
      <c r="A105" s="29">
        <f>A85</f>
        <v>1</v>
      </c>
      <c r="B105" s="30">
        <f>B85</f>
        <v>5</v>
      </c>
      <c r="C105" s="59" t="s">
        <v>4</v>
      </c>
      <c r="D105" s="60"/>
      <c r="E105" s="31"/>
      <c r="F105" s="32">
        <f>F94+F104</f>
        <v>520</v>
      </c>
      <c r="G105" s="32">
        <f t="shared" ref="G105" si="43">G94+G104</f>
        <v>25.5</v>
      </c>
      <c r="H105" s="32">
        <f t="shared" ref="H105" si="44">H94+H104</f>
        <v>14.399999999999999</v>
      </c>
      <c r="I105" s="32">
        <f t="shared" ref="I105" si="45">I94+I104</f>
        <v>67.2</v>
      </c>
      <c r="J105" s="32">
        <f t="shared" ref="J105:L105" si="46">J94+J104</f>
        <v>500.3</v>
      </c>
      <c r="K105" s="32"/>
      <c r="L105" s="32">
        <f t="shared" si="46"/>
        <v>69.820000000000007</v>
      </c>
    </row>
    <row r="106" spans="1:12" ht="15" x14ac:dyDescent="0.25">
      <c r="A106" s="20">
        <v>2</v>
      </c>
      <c r="B106" s="21">
        <v>1</v>
      </c>
      <c r="C106" s="22" t="s">
        <v>20</v>
      </c>
      <c r="D106" s="5" t="s">
        <v>21</v>
      </c>
      <c r="E106" s="7" t="s">
        <v>73</v>
      </c>
      <c r="F106" s="7">
        <v>150</v>
      </c>
      <c r="G106" s="7">
        <v>6.2</v>
      </c>
      <c r="H106" s="7">
        <v>7.6</v>
      </c>
      <c r="I106" s="7">
        <v>28.2</v>
      </c>
      <c r="J106" s="7">
        <v>206.2</v>
      </c>
      <c r="K106" s="7" t="s">
        <v>74</v>
      </c>
      <c r="L106" s="49">
        <v>13.23</v>
      </c>
    </row>
    <row r="107" spans="1:12" ht="15" x14ac:dyDescent="0.25">
      <c r="A107" s="23"/>
      <c r="B107" s="15"/>
      <c r="C107" s="11"/>
      <c r="D107" s="8"/>
      <c r="E107" s="7"/>
      <c r="F107" s="7"/>
      <c r="G107" s="7"/>
      <c r="H107" s="7"/>
      <c r="I107" s="7"/>
      <c r="J107" s="7"/>
      <c r="K107" s="7"/>
      <c r="L107" s="53"/>
    </row>
    <row r="108" spans="1:12" ht="15" x14ac:dyDescent="0.25">
      <c r="A108" s="23"/>
      <c r="B108" s="15"/>
      <c r="C108" s="11"/>
      <c r="D108" s="6"/>
      <c r="E108" s="7"/>
      <c r="F108" s="7"/>
      <c r="G108" s="7"/>
      <c r="H108" s="7"/>
      <c r="I108" s="7"/>
      <c r="J108" s="7"/>
      <c r="K108" s="7"/>
      <c r="L108" s="53"/>
    </row>
    <row r="109" spans="1:12" ht="15" x14ac:dyDescent="0.25">
      <c r="A109" s="23"/>
      <c r="B109" s="15"/>
      <c r="C109" s="11"/>
      <c r="D109" s="7" t="s">
        <v>22</v>
      </c>
      <c r="E109" s="7" t="s">
        <v>50</v>
      </c>
      <c r="F109" s="7">
        <v>200</v>
      </c>
      <c r="G109" s="7">
        <v>4.7</v>
      </c>
      <c r="H109" s="7">
        <v>3.5</v>
      </c>
      <c r="I109" s="7">
        <v>12.5</v>
      </c>
      <c r="J109" s="7">
        <v>100.4</v>
      </c>
      <c r="K109" s="7" t="s">
        <v>52</v>
      </c>
      <c r="L109" s="50">
        <v>12.28</v>
      </c>
    </row>
    <row r="110" spans="1:12" ht="15" x14ac:dyDescent="0.25">
      <c r="A110" s="23"/>
      <c r="B110" s="15"/>
      <c r="C110" s="11"/>
      <c r="D110" s="7" t="s">
        <v>23</v>
      </c>
      <c r="E110" s="7" t="s">
        <v>42</v>
      </c>
      <c r="F110" s="7">
        <v>40</v>
      </c>
      <c r="G110" s="7">
        <v>3</v>
      </c>
      <c r="H110" s="7">
        <v>0.3</v>
      </c>
      <c r="I110" s="7">
        <v>19.7</v>
      </c>
      <c r="J110" s="7">
        <v>93.8</v>
      </c>
      <c r="K110" s="7" t="s">
        <v>46</v>
      </c>
      <c r="L110" s="50">
        <v>2.13</v>
      </c>
    </row>
    <row r="111" spans="1:12" ht="15" x14ac:dyDescent="0.25">
      <c r="A111" s="23"/>
      <c r="B111" s="15"/>
      <c r="C111" s="11"/>
      <c r="D111" s="7"/>
      <c r="E111" s="7" t="s">
        <v>43</v>
      </c>
      <c r="F111" s="7">
        <v>25</v>
      </c>
      <c r="G111" s="7">
        <v>1.7</v>
      </c>
      <c r="H111" s="7">
        <v>0.3</v>
      </c>
      <c r="I111" s="7">
        <v>8.4</v>
      </c>
      <c r="J111" s="7">
        <v>42.7</v>
      </c>
      <c r="K111" s="7" t="s">
        <v>46</v>
      </c>
      <c r="L111" s="50">
        <v>1.5</v>
      </c>
    </row>
    <row r="112" spans="1:12" ht="15" x14ac:dyDescent="0.25">
      <c r="A112" s="23"/>
      <c r="B112" s="15"/>
      <c r="C112" s="11"/>
      <c r="D112" s="7" t="s">
        <v>24</v>
      </c>
      <c r="E112" s="7"/>
      <c r="F112" s="7"/>
      <c r="G112" s="7"/>
      <c r="H112" s="7"/>
      <c r="I112" s="7"/>
      <c r="J112" s="7"/>
      <c r="K112" s="7"/>
      <c r="L112" s="51"/>
    </row>
    <row r="113" spans="1:12" ht="15" x14ac:dyDescent="0.25">
      <c r="A113" s="23"/>
      <c r="B113" s="15"/>
      <c r="C113" s="11"/>
      <c r="D113" s="6"/>
      <c r="E113" s="39" t="s">
        <v>47</v>
      </c>
      <c r="F113" s="40">
        <v>15</v>
      </c>
      <c r="G113" s="40">
        <v>3.5</v>
      </c>
      <c r="H113" s="40">
        <v>4.4000000000000004</v>
      </c>
      <c r="I113" s="40">
        <v>0</v>
      </c>
      <c r="J113" s="40">
        <v>53.7</v>
      </c>
      <c r="K113" s="41" t="s">
        <v>48</v>
      </c>
      <c r="L113" s="40">
        <v>14.92</v>
      </c>
    </row>
    <row r="114" spans="1:12" ht="15" x14ac:dyDescent="0.25">
      <c r="A114" s="23"/>
      <c r="B114" s="15"/>
      <c r="C114" s="11"/>
      <c r="D114" s="6"/>
      <c r="E114" s="39" t="s">
        <v>91</v>
      </c>
      <c r="F114" s="40">
        <v>40</v>
      </c>
      <c r="G114" s="40">
        <v>4.8</v>
      </c>
      <c r="H114" s="40">
        <v>4</v>
      </c>
      <c r="I114" s="40">
        <v>0.3</v>
      </c>
      <c r="J114" s="40">
        <v>56.6</v>
      </c>
      <c r="K114" s="41" t="s">
        <v>86</v>
      </c>
      <c r="L114" s="40">
        <v>9.9</v>
      </c>
    </row>
    <row r="115" spans="1:12" ht="15" x14ac:dyDescent="0.25">
      <c r="A115" s="24"/>
      <c r="B115" s="17"/>
      <c r="C115" s="8"/>
      <c r="D115" s="18" t="s">
        <v>33</v>
      </c>
      <c r="E115" s="9"/>
      <c r="F115" s="19">
        <v>500</v>
      </c>
      <c r="G115" s="19">
        <v>25</v>
      </c>
      <c r="H115" s="19">
        <v>20.399999999999999</v>
      </c>
      <c r="I115" s="19">
        <v>79.599999999999994</v>
      </c>
      <c r="J115" s="19">
        <v>594</v>
      </c>
      <c r="K115" s="25"/>
      <c r="L115" s="19">
        <f t="shared" ref="L115" si="47">SUM(L106:L114)</f>
        <v>53.959999999999994</v>
      </c>
    </row>
    <row r="116" spans="1:12" ht="15" x14ac:dyDescent="0.25">
      <c r="A116" s="26">
        <f>A106</f>
        <v>2</v>
      </c>
      <c r="B116" s="13">
        <f>B106</f>
        <v>1</v>
      </c>
      <c r="C116" s="10" t="s">
        <v>25</v>
      </c>
      <c r="D116" s="7" t="s">
        <v>26</v>
      </c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7" t="s">
        <v>27</v>
      </c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3"/>
      <c r="B118" s="15"/>
      <c r="C118" s="11"/>
      <c r="D118" s="7" t="s">
        <v>28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23"/>
      <c r="B119" s="15"/>
      <c r="C119" s="11"/>
      <c r="D119" s="7" t="s">
        <v>29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23"/>
      <c r="B120" s="15"/>
      <c r="C120" s="11"/>
      <c r="D120" s="7" t="s">
        <v>30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7" t="s">
        <v>31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23"/>
      <c r="B122" s="15"/>
      <c r="C122" s="11"/>
      <c r="D122" s="7" t="s">
        <v>32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23"/>
      <c r="B123" s="15"/>
      <c r="C123" s="11"/>
      <c r="D123" s="6"/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23"/>
      <c r="B124" s="15"/>
      <c r="C124" s="11"/>
      <c r="D124" s="6"/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.75" thickBot="1" x14ac:dyDescent="0.25">
      <c r="A126" s="29">
        <f>A106</f>
        <v>2</v>
      </c>
      <c r="B126" s="30">
        <f>B106</f>
        <v>1</v>
      </c>
      <c r="C126" s="59" t="s">
        <v>4</v>
      </c>
      <c r="D126" s="60"/>
      <c r="E126" s="31"/>
      <c r="F126" s="32">
        <f>F115+F125</f>
        <v>500</v>
      </c>
      <c r="G126" s="32">
        <f t="shared" ref="G126" si="50">G115+G125</f>
        <v>25</v>
      </c>
      <c r="H126" s="32">
        <f t="shared" ref="H126" si="51">H115+H125</f>
        <v>20.399999999999999</v>
      </c>
      <c r="I126" s="32">
        <f t="shared" ref="I126" si="52">I115+I125</f>
        <v>79.599999999999994</v>
      </c>
      <c r="J126" s="32">
        <f t="shared" ref="J126:L126" si="53">J115+J125</f>
        <v>594</v>
      </c>
      <c r="K126" s="32"/>
      <c r="L126" s="32">
        <f t="shared" si="53"/>
        <v>53.959999999999994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55" t="s">
        <v>92</v>
      </c>
      <c r="F127" s="7">
        <v>150</v>
      </c>
      <c r="G127" s="7">
        <v>5.3</v>
      </c>
      <c r="H127" s="7">
        <v>4.9000000000000004</v>
      </c>
      <c r="I127" s="7">
        <v>32.799999999999997</v>
      </c>
      <c r="J127" s="7">
        <v>196.8</v>
      </c>
      <c r="K127" s="55" t="s">
        <v>93</v>
      </c>
      <c r="L127" s="49">
        <v>15.89</v>
      </c>
    </row>
    <row r="128" spans="1:12" ht="15" x14ac:dyDescent="0.25">
      <c r="A128" s="14"/>
      <c r="B128" s="15"/>
      <c r="C128" s="11"/>
      <c r="D128" s="6"/>
      <c r="E128" s="7" t="s">
        <v>49</v>
      </c>
      <c r="F128" s="7">
        <v>100</v>
      </c>
      <c r="G128" s="7">
        <v>14.1</v>
      </c>
      <c r="H128" s="7">
        <v>5.8</v>
      </c>
      <c r="I128" s="7">
        <v>4.4000000000000004</v>
      </c>
      <c r="J128" s="7">
        <v>126.4</v>
      </c>
      <c r="K128" s="7" t="s">
        <v>51</v>
      </c>
      <c r="L128" s="53">
        <v>36.58</v>
      </c>
    </row>
    <row r="129" spans="1:12" ht="15" x14ac:dyDescent="0.25">
      <c r="A129" s="14"/>
      <c r="B129" s="15"/>
      <c r="C129" s="11"/>
      <c r="D129" s="6"/>
      <c r="E129" s="7"/>
      <c r="F129" s="7"/>
      <c r="G129" s="7"/>
      <c r="H129" s="7"/>
      <c r="I129" s="7"/>
      <c r="J129" s="7"/>
      <c r="K129" s="7"/>
      <c r="L129" s="53"/>
    </row>
    <row r="130" spans="1:12" ht="15" x14ac:dyDescent="0.25">
      <c r="A130" s="14"/>
      <c r="B130" s="15"/>
      <c r="C130" s="11"/>
      <c r="D130" s="7" t="s">
        <v>22</v>
      </c>
      <c r="E130" s="7" t="s">
        <v>75</v>
      </c>
      <c r="F130" s="7">
        <v>200</v>
      </c>
      <c r="G130" s="7">
        <v>0.2</v>
      </c>
      <c r="H130" s="7">
        <v>0.1</v>
      </c>
      <c r="I130" s="7">
        <v>6.6</v>
      </c>
      <c r="J130" s="7">
        <v>27.9</v>
      </c>
      <c r="K130" s="7" t="s">
        <v>77</v>
      </c>
      <c r="L130" s="50">
        <v>2.0699999999999998</v>
      </c>
    </row>
    <row r="131" spans="1:12" ht="15" x14ac:dyDescent="0.25">
      <c r="A131" s="14"/>
      <c r="B131" s="15"/>
      <c r="C131" s="11"/>
      <c r="D131" s="7" t="s">
        <v>23</v>
      </c>
      <c r="E131" s="7" t="s">
        <v>42</v>
      </c>
      <c r="F131" s="7">
        <v>45</v>
      </c>
      <c r="G131" s="7">
        <v>3.4</v>
      </c>
      <c r="H131" s="7">
        <v>0.4</v>
      </c>
      <c r="I131" s="7">
        <v>22.1</v>
      </c>
      <c r="J131" s="7">
        <v>105.5</v>
      </c>
      <c r="K131" s="7" t="s">
        <v>46</v>
      </c>
      <c r="L131" s="50">
        <v>2.4</v>
      </c>
    </row>
    <row r="132" spans="1:12" ht="15" x14ac:dyDescent="0.25">
      <c r="A132" s="14"/>
      <c r="B132" s="15"/>
      <c r="C132" s="11"/>
      <c r="D132" s="7"/>
      <c r="E132" s="7" t="s">
        <v>43</v>
      </c>
      <c r="F132" s="7">
        <v>25</v>
      </c>
      <c r="G132" s="7">
        <v>1.7</v>
      </c>
      <c r="H132" s="7">
        <v>0.3</v>
      </c>
      <c r="I132" s="7">
        <v>8.4</v>
      </c>
      <c r="J132" s="7">
        <v>42.7</v>
      </c>
      <c r="K132" s="7" t="s">
        <v>46</v>
      </c>
      <c r="L132" s="50">
        <v>1.5</v>
      </c>
    </row>
    <row r="133" spans="1:12" ht="15" x14ac:dyDescent="0.25">
      <c r="A133" s="14"/>
      <c r="B133" s="15"/>
      <c r="C133" s="11"/>
      <c r="D133" s="7"/>
      <c r="E133" s="7" t="s">
        <v>76</v>
      </c>
      <c r="F133" s="7">
        <v>60</v>
      </c>
      <c r="G133" s="7">
        <v>0.7</v>
      </c>
      <c r="H133" s="7">
        <v>0.1</v>
      </c>
      <c r="I133" s="7">
        <v>2.2999999999999998</v>
      </c>
      <c r="J133" s="7">
        <v>12.8</v>
      </c>
      <c r="K133" s="7" t="s">
        <v>78</v>
      </c>
      <c r="L133" s="51">
        <v>12.2</v>
      </c>
    </row>
    <row r="134" spans="1:12" ht="15" x14ac:dyDescent="0.25">
      <c r="A134" s="14"/>
      <c r="B134" s="15"/>
      <c r="C134" s="11"/>
      <c r="D134" s="7" t="s">
        <v>24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v>580</v>
      </c>
      <c r="G137" s="19">
        <v>25.4</v>
      </c>
      <c r="H137" s="19">
        <v>11.6</v>
      </c>
      <c r="I137" s="19">
        <v>76.599999999999994</v>
      </c>
      <c r="J137" s="19">
        <v>512.1</v>
      </c>
      <c r="K137" s="25"/>
      <c r="L137" s="19">
        <f t="shared" ref="L137" si="54">SUM(L127:L136)</f>
        <v>70.64</v>
      </c>
    </row>
    <row r="138" spans="1:12" ht="15" x14ac:dyDescent="0.25">
      <c r="A138" s="13">
        <f>A127</f>
        <v>2</v>
      </c>
      <c r="B138" s="13">
        <f>B127</f>
        <v>2</v>
      </c>
      <c r="C138" s="10" t="s">
        <v>25</v>
      </c>
      <c r="D138" s="7" t="s">
        <v>26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14"/>
      <c r="B139" s="15"/>
      <c r="C139" s="11"/>
      <c r="D139" s="7" t="s">
        <v>27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7" t="s">
        <v>28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14"/>
      <c r="B141" s="15"/>
      <c r="C141" s="11"/>
      <c r="D141" s="7" t="s">
        <v>29</v>
      </c>
      <c r="E141" s="39"/>
      <c r="F141" s="40"/>
      <c r="G141" s="40"/>
      <c r="H141" s="40"/>
      <c r="I141" s="40"/>
      <c r="J141" s="40"/>
      <c r="K141" s="41"/>
      <c r="L141" s="40"/>
    </row>
    <row r="142" spans="1:12" ht="15" x14ac:dyDescent="0.25">
      <c r="A142" s="14"/>
      <c r="B142" s="15"/>
      <c r="C142" s="11"/>
      <c r="D142" s="7" t="s">
        <v>30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14"/>
      <c r="B143" s="15"/>
      <c r="C143" s="11"/>
      <c r="D143" s="7" t="s">
        <v>31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14"/>
      <c r="B144" s="15"/>
      <c r="C144" s="11"/>
      <c r="D144" s="7" t="s">
        <v>32</v>
      </c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14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14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16"/>
      <c r="B147" s="17"/>
      <c r="C147" s="8"/>
      <c r="D147" s="18" t="s">
        <v>33</v>
      </c>
      <c r="E147" s="9"/>
      <c r="F147" s="19">
        <f>SUM(F138:F146)</f>
        <v>0</v>
      </c>
      <c r="G147" s="19">
        <f t="shared" ref="G147:J147" si="55">SUM(G138:G146)</f>
        <v>0</v>
      </c>
      <c r="H147" s="19">
        <f t="shared" si="55"/>
        <v>0</v>
      </c>
      <c r="I147" s="19">
        <f t="shared" si="55"/>
        <v>0</v>
      </c>
      <c r="J147" s="19">
        <f t="shared" si="55"/>
        <v>0</v>
      </c>
      <c r="K147" s="25"/>
      <c r="L147" s="19">
        <f t="shared" ref="L147" si="56">SUM(L138:L146)</f>
        <v>0</v>
      </c>
    </row>
    <row r="148" spans="1:12" ht="15.75" thickBot="1" x14ac:dyDescent="0.25">
      <c r="A148" s="33">
        <f>A127</f>
        <v>2</v>
      </c>
      <c r="B148" s="33">
        <f>B127</f>
        <v>2</v>
      </c>
      <c r="C148" s="59" t="s">
        <v>4</v>
      </c>
      <c r="D148" s="60"/>
      <c r="E148" s="31"/>
      <c r="F148" s="32">
        <f>F137+F147</f>
        <v>580</v>
      </c>
      <c r="G148" s="32">
        <f t="shared" ref="G148" si="57">G137+G147</f>
        <v>25.4</v>
      </c>
      <c r="H148" s="32">
        <f t="shared" ref="H148" si="58">H137+H147</f>
        <v>11.6</v>
      </c>
      <c r="I148" s="32">
        <f t="shared" ref="I148" si="59">I137+I147</f>
        <v>76.599999999999994</v>
      </c>
      <c r="J148" s="32">
        <f t="shared" ref="J148:L148" si="60">J137+J147</f>
        <v>512.1</v>
      </c>
      <c r="K148" s="32"/>
      <c r="L148" s="32">
        <f t="shared" si="60"/>
        <v>70.64</v>
      </c>
    </row>
    <row r="149" spans="1:12" ht="15" x14ac:dyDescent="0.25">
      <c r="A149" s="20">
        <v>2</v>
      </c>
      <c r="B149" s="21">
        <v>3</v>
      </c>
      <c r="C149" s="22" t="s">
        <v>20</v>
      </c>
      <c r="D149" s="5" t="s">
        <v>21</v>
      </c>
      <c r="E149" s="7" t="s">
        <v>79</v>
      </c>
      <c r="F149" s="7">
        <v>200</v>
      </c>
      <c r="G149" s="7">
        <v>7.1</v>
      </c>
      <c r="H149" s="7">
        <v>5.8</v>
      </c>
      <c r="I149" s="7">
        <v>26.7</v>
      </c>
      <c r="J149" s="7">
        <v>187.3</v>
      </c>
      <c r="K149" s="7" t="s">
        <v>80</v>
      </c>
      <c r="L149" s="49">
        <v>12.39</v>
      </c>
    </row>
    <row r="150" spans="1:12" ht="15" x14ac:dyDescent="0.25">
      <c r="A150" s="23"/>
      <c r="B150" s="15"/>
      <c r="C150" s="11"/>
      <c r="D150" s="8"/>
      <c r="E150" s="7"/>
      <c r="F150" s="7"/>
      <c r="G150" s="7"/>
      <c r="H150" s="7"/>
      <c r="I150" s="7"/>
      <c r="J150" s="7"/>
      <c r="K150" s="7"/>
      <c r="L150" s="53"/>
    </row>
    <row r="151" spans="1:12" ht="15" x14ac:dyDescent="0.25">
      <c r="A151" s="23"/>
      <c r="B151" s="15"/>
      <c r="C151" s="11"/>
      <c r="D151" s="6"/>
      <c r="E151" s="7"/>
      <c r="F151" s="7"/>
      <c r="G151" s="7"/>
      <c r="H151" s="7"/>
      <c r="I151" s="7"/>
      <c r="J151" s="7"/>
      <c r="K151" s="7"/>
      <c r="L151" s="53"/>
    </row>
    <row r="152" spans="1:12" ht="15" x14ac:dyDescent="0.25">
      <c r="A152" s="23"/>
      <c r="B152" s="15"/>
      <c r="C152" s="11"/>
      <c r="D152" s="7" t="s">
        <v>22</v>
      </c>
      <c r="E152" s="7" t="s">
        <v>68</v>
      </c>
      <c r="F152" s="7">
        <v>200</v>
      </c>
      <c r="G152" s="7">
        <v>3.9</v>
      </c>
      <c r="H152" s="7">
        <v>2.9</v>
      </c>
      <c r="I152" s="7">
        <v>11.2</v>
      </c>
      <c r="J152" s="7">
        <v>86</v>
      </c>
      <c r="K152" s="7" t="s">
        <v>72</v>
      </c>
      <c r="L152" s="50">
        <v>10.18</v>
      </c>
    </row>
    <row r="153" spans="1:12" ht="15.75" customHeight="1" x14ac:dyDescent="0.25">
      <c r="A153" s="23"/>
      <c r="B153" s="15"/>
      <c r="C153" s="11"/>
      <c r="D153" s="7" t="s">
        <v>23</v>
      </c>
      <c r="E153" s="7" t="s">
        <v>42</v>
      </c>
      <c r="F153" s="7">
        <v>45</v>
      </c>
      <c r="G153" s="7">
        <v>3.4</v>
      </c>
      <c r="H153" s="7">
        <v>0.4</v>
      </c>
      <c r="I153" s="7">
        <v>22.1</v>
      </c>
      <c r="J153" s="7">
        <v>105.5</v>
      </c>
      <c r="K153" s="7" t="s">
        <v>46</v>
      </c>
      <c r="L153" s="50">
        <v>2.4</v>
      </c>
    </row>
    <row r="154" spans="1:12" ht="15.75" customHeight="1" x14ac:dyDescent="0.25">
      <c r="A154" s="23"/>
      <c r="B154" s="15"/>
      <c r="C154" s="11"/>
      <c r="D154" s="7"/>
      <c r="E154" s="7" t="s">
        <v>43</v>
      </c>
      <c r="F154" s="7">
        <v>25</v>
      </c>
      <c r="G154" s="7">
        <v>1.7</v>
      </c>
      <c r="H154" s="7">
        <v>0.3</v>
      </c>
      <c r="I154" s="7">
        <v>8.4</v>
      </c>
      <c r="J154" s="7">
        <v>42.7</v>
      </c>
      <c r="K154" s="7" t="s">
        <v>46</v>
      </c>
      <c r="L154" s="50">
        <v>1.5</v>
      </c>
    </row>
    <row r="155" spans="1:12" ht="15" x14ac:dyDescent="0.25">
      <c r="A155" s="23"/>
      <c r="B155" s="15"/>
      <c r="C155" s="11"/>
      <c r="D155" s="7" t="s">
        <v>24</v>
      </c>
      <c r="E155" s="7" t="s">
        <v>56</v>
      </c>
      <c r="F155" s="7">
        <v>120</v>
      </c>
      <c r="G155" s="7">
        <v>0.5</v>
      </c>
      <c r="H155" s="7">
        <v>0.5</v>
      </c>
      <c r="I155" s="7">
        <v>11.8</v>
      </c>
      <c r="J155" s="7">
        <v>53.3</v>
      </c>
      <c r="K155" s="7" t="s">
        <v>46</v>
      </c>
      <c r="L155" s="51">
        <v>14.4</v>
      </c>
    </row>
    <row r="156" spans="1:12" ht="15.75" thickBot="1" x14ac:dyDescent="0.3">
      <c r="A156" s="23"/>
      <c r="B156" s="15"/>
      <c r="C156" s="11"/>
      <c r="D156" s="6"/>
      <c r="E156" s="7" t="s">
        <v>47</v>
      </c>
      <c r="F156" s="7">
        <v>15</v>
      </c>
      <c r="G156" s="7">
        <v>3.5</v>
      </c>
      <c r="H156" s="7">
        <v>4.4000000000000004</v>
      </c>
      <c r="I156" s="7">
        <v>0</v>
      </c>
      <c r="J156" s="7">
        <v>53.7</v>
      </c>
      <c r="K156" s="7" t="s">
        <v>48</v>
      </c>
      <c r="L156" s="52">
        <v>8.58</v>
      </c>
    </row>
    <row r="157" spans="1:12" ht="15" x14ac:dyDescent="0.25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605</v>
      </c>
      <c r="G158" s="19">
        <f t="shared" ref="G158:J158" si="61">SUM(G149:G157)</f>
        <v>20.100000000000001</v>
      </c>
      <c r="H158" s="19">
        <f t="shared" si="61"/>
        <v>14.3</v>
      </c>
      <c r="I158" s="19">
        <f t="shared" si="61"/>
        <v>80.2</v>
      </c>
      <c r="J158" s="19">
        <f t="shared" si="61"/>
        <v>528.5</v>
      </c>
      <c r="K158" s="25"/>
      <c r="L158" s="19">
        <f t="shared" ref="L158" si="62">SUM(L149:L157)</f>
        <v>49.449999999999996</v>
      </c>
    </row>
    <row r="159" spans="1:12" ht="15" x14ac:dyDescent="0.25">
      <c r="A159" s="26">
        <f>A149</f>
        <v>2</v>
      </c>
      <c r="B159" s="13">
        <f>B149</f>
        <v>3</v>
      </c>
      <c r="C159" s="10" t="s">
        <v>25</v>
      </c>
      <c r="D159" s="7" t="s">
        <v>26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27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28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29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7" t="s">
        <v>30</v>
      </c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7" t="s">
        <v>31</v>
      </c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3"/>
      <c r="B165" s="15"/>
      <c r="C165" s="11"/>
      <c r="D165" s="7" t="s">
        <v>32</v>
      </c>
      <c r="E165" s="39"/>
      <c r="F165" s="40"/>
      <c r="G165" s="40"/>
      <c r="H165" s="40"/>
      <c r="I165" s="40"/>
      <c r="J165" s="40"/>
      <c r="K165" s="41"/>
      <c r="L165" s="40"/>
    </row>
    <row r="166" spans="1:12" ht="15" x14ac:dyDescent="0.25">
      <c r="A166" s="23"/>
      <c r="B166" s="15"/>
      <c r="C166" s="11"/>
      <c r="D166" s="6"/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6"/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SUM(F159:F167)</f>
        <v>0</v>
      </c>
      <c r="G168" s="19">
        <f t="shared" ref="G168:J168" si="63">SUM(G159:G167)</f>
        <v>0</v>
      </c>
      <c r="H168" s="19">
        <f t="shared" si="63"/>
        <v>0</v>
      </c>
      <c r="I168" s="19">
        <f t="shared" si="63"/>
        <v>0</v>
      </c>
      <c r="J168" s="19">
        <f t="shared" si="63"/>
        <v>0</v>
      </c>
      <c r="K168" s="25"/>
      <c r="L168" s="19">
        <f t="shared" ref="L168" si="64">SUM(L159:L167)</f>
        <v>0</v>
      </c>
    </row>
    <row r="169" spans="1:12" ht="15.75" thickBot="1" x14ac:dyDescent="0.25">
      <c r="A169" s="29">
        <f>A149</f>
        <v>2</v>
      </c>
      <c r="B169" s="30">
        <f>B149</f>
        <v>3</v>
      </c>
      <c r="C169" s="59" t="s">
        <v>4</v>
      </c>
      <c r="D169" s="60"/>
      <c r="E169" s="31"/>
      <c r="F169" s="32">
        <f>F158+F168</f>
        <v>605</v>
      </c>
      <c r="G169" s="32">
        <f t="shared" ref="G169" si="65">G158+G168</f>
        <v>20.100000000000001</v>
      </c>
      <c r="H169" s="32">
        <f t="shared" ref="H169" si="66">H158+H168</f>
        <v>14.3</v>
      </c>
      <c r="I169" s="32">
        <f t="shared" ref="I169" si="67">I158+I168</f>
        <v>80.2</v>
      </c>
      <c r="J169" s="32">
        <f t="shared" ref="J169:L169" si="68">J158+J168</f>
        <v>528.5</v>
      </c>
      <c r="K169" s="32"/>
      <c r="L169" s="32">
        <f t="shared" si="68"/>
        <v>49.449999999999996</v>
      </c>
    </row>
    <row r="170" spans="1:12" ht="15" x14ac:dyDescent="0.25">
      <c r="A170" s="20">
        <v>2</v>
      </c>
      <c r="B170" s="21">
        <v>4</v>
      </c>
      <c r="C170" s="22" t="s">
        <v>20</v>
      </c>
      <c r="D170" s="5" t="s">
        <v>21</v>
      </c>
      <c r="E170" s="7" t="s">
        <v>54</v>
      </c>
      <c r="F170" s="7">
        <v>180</v>
      </c>
      <c r="G170" s="7">
        <v>12.7</v>
      </c>
      <c r="H170" s="7">
        <v>18</v>
      </c>
      <c r="I170" s="7">
        <v>3.2</v>
      </c>
      <c r="J170" s="7">
        <v>225.5</v>
      </c>
      <c r="K170" s="7" t="s">
        <v>58</v>
      </c>
      <c r="L170" s="49">
        <v>47.81</v>
      </c>
    </row>
    <row r="171" spans="1:12" ht="15" x14ac:dyDescent="0.25">
      <c r="A171" s="23"/>
      <c r="B171" s="15"/>
      <c r="C171" s="11"/>
      <c r="D171" s="8"/>
      <c r="E171" s="7"/>
      <c r="F171" s="7"/>
      <c r="G171" s="7"/>
      <c r="H171" s="7"/>
      <c r="I171" s="7"/>
      <c r="J171" s="7"/>
      <c r="K171" s="7"/>
      <c r="L171" s="53"/>
    </row>
    <row r="172" spans="1:12" ht="15" x14ac:dyDescent="0.25">
      <c r="A172" s="23"/>
      <c r="B172" s="15"/>
      <c r="C172" s="11"/>
      <c r="D172" s="6"/>
      <c r="E172" s="7"/>
      <c r="F172" s="7"/>
      <c r="G172" s="7"/>
      <c r="H172" s="7"/>
      <c r="I172" s="7"/>
      <c r="J172" s="7"/>
      <c r="K172" s="7"/>
      <c r="L172" s="53"/>
    </row>
    <row r="173" spans="1:12" ht="15" x14ac:dyDescent="0.25">
      <c r="A173" s="23"/>
      <c r="B173" s="15"/>
      <c r="C173" s="11"/>
      <c r="D173" s="7" t="s">
        <v>22</v>
      </c>
      <c r="E173" s="7" t="s">
        <v>41</v>
      </c>
      <c r="F173" s="7">
        <v>200</v>
      </c>
      <c r="G173" s="7">
        <v>0.2</v>
      </c>
      <c r="H173" s="7">
        <v>0</v>
      </c>
      <c r="I173" s="7">
        <v>6.4</v>
      </c>
      <c r="J173" s="7">
        <v>26.8</v>
      </c>
      <c r="K173" s="7" t="s">
        <v>45</v>
      </c>
      <c r="L173" s="50">
        <v>0.92</v>
      </c>
    </row>
    <row r="174" spans="1:12" ht="15" x14ac:dyDescent="0.25">
      <c r="A174" s="23"/>
      <c r="B174" s="15"/>
      <c r="C174" s="11"/>
      <c r="D174" s="7" t="s">
        <v>23</v>
      </c>
      <c r="E174" s="7" t="s">
        <v>42</v>
      </c>
      <c r="F174" s="7">
        <v>60</v>
      </c>
      <c r="G174" s="7">
        <v>4.5999999999999996</v>
      </c>
      <c r="H174" s="7">
        <v>0.5</v>
      </c>
      <c r="I174" s="7">
        <v>29.5</v>
      </c>
      <c r="J174" s="7">
        <v>140.6</v>
      </c>
      <c r="K174" s="7" t="s">
        <v>46</v>
      </c>
      <c r="L174" s="50">
        <v>3.2</v>
      </c>
    </row>
    <row r="175" spans="1:12" ht="15" x14ac:dyDescent="0.25">
      <c r="A175" s="23"/>
      <c r="B175" s="15"/>
      <c r="C175" s="11"/>
      <c r="D175" s="7"/>
      <c r="E175" s="7" t="s">
        <v>43</v>
      </c>
      <c r="F175" s="7">
        <v>40</v>
      </c>
      <c r="G175" s="7">
        <v>2.6</v>
      </c>
      <c r="H175" s="7">
        <v>0.5</v>
      </c>
      <c r="I175" s="7">
        <v>13.4</v>
      </c>
      <c r="J175" s="7">
        <v>68.3</v>
      </c>
      <c r="K175" s="7" t="s">
        <v>46</v>
      </c>
      <c r="L175" s="50">
        <v>2.4</v>
      </c>
    </row>
    <row r="176" spans="1:12" ht="15" x14ac:dyDescent="0.25">
      <c r="A176" s="23"/>
      <c r="B176" s="15"/>
      <c r="C176" s="11"/>
      <c r="D176" s="7"/>
      <c r="E176" s="7" t="s">
        <v>53</v>
      </c>
      <c r="F176" s="7">
        <v>20</v>
      </c>
      <c r="G176" s="7">
        <v>0.6</v>
      </c>
      <c r="H176" s="7">
        <v>0</v>
      </c>
      <c r="I176" s="7">
        <v>1.2</v>
      </c>
      <c r="J176" s="7">
        <v>7.4</v>
      </c>
      <c r="K176" s="7" t="s">
        <v>57</v>
      </c>
      <c r="L176" s="51">
        <v>7.41</v>
      </c>
    </row>
    <row r="177" spans="1:12" ht="15.75" thickBot="1" x14ac:dyDescent="0.3">
      <c r="A177" s="23"/>
      <c r="B177" s="15"/>
      <c r="C177" s="11"/>
      <c r="D177" s="7" t="s">
        <v>24</v>
      </c>
      <c r="E177" s="7"/>
      <c r="F177" s="7"/>
      <c r="G177" s="7"/>
      <c r="H177" s="7"/>
      <c r="I177" s="7"/>
      <c r="J177" s="7"/>
      <c r="K177" s="7"/>
      <c r="L177" s="52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6"/>
      <c r="E179" s="39"/>
      <c r="F179" s="40"/>
      <c r="G179" s="40"/>
      <c r="H179" s="40"/>
      <c r="I179" s="40"/>
      <c r="J179" s="40"/>
      <c r="K179" s="41"/>
      <c r="L179" s="40"/>
    </row>
    <row r="180" spans="1:12" ht="15" x14ac:dyDescent="0.25">
      <c r="A180" s="24"/>
      <c r="B180" s="17"/>
      <c r="C180" s="8"/>
      <c r="D180" s="18" t="s">
        <v>33</v>
      </c>
      <c r="E180" s="9"/>
      <c r="F180" s="19">
        <v>500</v>
      </c>
      <c r="G180" s="19">
        <v>23.2</v>
      </c>
      <c r="H180" s="19">
        <v>22.6</v>
      </c>
      <c r="I180" s="19">
        <v>54.4</v>
      </c>
      <c r="J180" s="19">
        <v>513.70000000000005</v>
      </c>
      <c r="K180" s="25"/>
      <c r="L180" s="19">
        <f t="shared" ref="L180" si="69">SUM(L170:L179)</f>
        <v>61.740000000000009</v>
      </c>
    </row>
    <row r="181" spans="1:12" ht="15" x14ac:dyDescent="0.25">
      <c r="A181" s="26">
        <f>A170</f>
        <v>2</v>
      </c>
      <c r="B181" s="13">
        <f>B170</f>
        <v>4</v>
      </c>
      <c r="C181" s="10" t="s">
        <v>25</v>
      </c>
      <c r="D181" s="7" t="s">
        <v>26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7" t="s">
        <v>27</v>
      </c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7" t="s">
        <v>28</v>
      </c>
      <c r="E183" s="39"/>
      <c r="F183" s="40"/>
      <c r="G183" s="40"/>
      <c r="H183" s="40"/>
      <c r="I183" s="40"/>
      <c r="J183" s="40"/>
      <c r="K183" s="41"/>
      <c r="L183" s="40"/>
    </row>
    <row r="184" spans="1:12" ht="15" x14ac:dyDescent="0.25">
      <c r="A184" s="23"/>
      <c r="B184" s="15"/>
      <c r="C184" s="11"/>
      <c r="D184" s="7" t="s">
        <v>29</v>
      </c>
      <c r="E184" s="39"/>
      <c r="F184" s="40"/>
      <c r="G184" s="40"/>
      <c r="H184" s="40"/>
      <c r="I184" s="40"/>
      <c r="J184" s="40"/>
      <c r="K184" s="41"/>
      <c r="L184" s="40"/>
    </row>
    <row r="185" spans="1:12" ht="15" x14ac:dyDescent="0.25">
      <c r="A185" s="23"/>
      <c r="B185" s="15"/>
      <c r="C185" s="11"/>
      <c r="D185" s="7" t="s">
        <v>30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31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32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6"/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6"/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4"/>
      <c r="B190" s="17"/>
      <c r="C190" s="8"/>
      <c r="D190" s="18" t="s">
        <v>33</v>
      </c>
      <c r="E190" s="9"/>
      <c r="F190" s="19">
        <f>SUM(F181:F189)</f>
        <v>0</v>
      </c>
      <c r="G190" s="19">
        <f t="shared" ref="G190:J190" si="70">SUM(G181:G189)</f>
        <v>0</v>
      </c>
      <c r="H190" s="19">
        <f t="shared" si="70"/>
        <v>0</v>
      </c>
      <c r="I190" s="19">
        <f t="shared" si="70"/>
        <v>0</v>
      </c>
      <c r="J190" s="19">
        <f t="shared" si="70"/>
        <v>0</v>
      </c>
      <c r="K190" s="25"/>
      <c r="L190" s="19">
        <f t="shared" ref="L190" si="71">SUM(L181:L189)</f>
        <v>0</v>
      </c>
    </row>
    <row r="191" spans="1:12" ht="15.75" thickBot="1" x14ac:dyDescent="0.25">
      <c r="A191" s="29">
        <f>A170</f>
        <v>2</v>
      </c>
      <c r="B191" s="30">
        <f>B170</f>
        <v>4</v>
      </c>
      <c r="C191" s="59" t="s">
        <v>4</v>
      </c>
      <c r="D191" s="60"/>
      <c r="E191" s="31"/>
      <c r="F191" s="32">
        <f>F180+F190</f>
        <v>500</v>
      </c>
      <c r="G191" s="32">
        <f t="shared" ref="G191" si="72">G180+G190</f>
        <v>23.2</v>
      </c>
      <c r="H191" s="32">
        <f t="shared" ref="H191" si="73">H180+H190</f>
        <v>22.6</v>
      </c>
      <c r="I191" s="32">
        <f t="shared" ref="I191" si="74">I180+I190</f>
        <v>54.4</v>
      </c>
      <c r="J191" s="32">
        <f t="shared" ref="J191:L191" si="75">J180+J190</f>
        <v>513.70000000000005</v>
      </c>
      <c r="K191" s="32"/>
      <c r="L191" s="32">
        <f t="shared" si="75"/>
        <v>61.740000000000009</v>
      </c>
    </row>
    <row r="192" spans="1:12" ht="15" x14ac:dyDescent="0.25">
      <c r="A192" s="20">
        <v>2</v>
      </c>
      <c r="B192" s="21">
        <v>5</v>
      </c>
      <c r="C192" s="22" t="s">
        <v>20</v>
      </c>
      <c r="D192" s="5" t="s">
        <v>21</v>
      </c>
      <c r="E192" s="7" t="s">
        <v>65</v>
      </c>
      <c r="F192" s="7">
        <v>150</v>
      </c>
      <c r="G192" s="7">
        <v>4.5</v>
      </c>
      <c r="H192" s="7">
        <v>5.5</v>
      </c>
      <c r="I192" s="7">
        <v>26.5</v>
      </c>
      <c r="J192" s="7">
        <v>173.7</v>
      </c>
      <c r="K192" s="7" t="s">
        <v>69</v>
      </c>
      <c r="L192" s="49">
        <v>15.46</v>
      </c>
    </row>
    <row r="193" spans="1:12" ht="15" x14ac:dyDescent="0.25">
      <c r="A193" s="23"/>
      <c r="B193" s="15"/>
      <c r="C193" s="11"/>
      <c r="D193" s="8"/>
      <c r="E193" s="7" t="s">
        <v>81</v>
      </c>
      <c r="F193" s="7">
        <v>60</v>
      </c>
      <c r="G193" s="7">
        <v>8.6999999999999993</v>
      </c>
      <c r="H193" s="7">
        <v>8.8000000000000007</v>
      </c>
      <c r="I193" s="7">
        <v>4.9000000000000004</v>
      </c>
      <c r="J193" s="7">
        <v>133.1</v>
      </c>
      <c r="K193" s="7" t="s">
        <v>83</v>
      </c>
      <c r="L193" s="53">
        <v>32.909999999999997</v>
      </c>
    </row>
    <row r="194" spans="1:12" ht="15" x14ac:dyDescent="0.25">
      <c r="A194" s="23"/>
      <c r="B194" s="15"/>
      <c r="C194" s="11"/>
      <c r="D194" s="6"/>
      <c r="E194" s="7" t="s">
        <v>67</v>
      </c>
      <c r="F194" s="7">
        <v>20</v>
      </c>
      <c r="G194" s="7">
        <v>0.7</v>
      </c>
      <c r="H194" s="7">
        <v>1.5</v>
      </c>
      <c r="I194" s="7">
        <v>1.9</v>
      </c>
      <c r="J194" s="7">
        <v>23.8</v>
      </c>
      <c r="K194" s="7" t="s">
        <v>71</v>
      </c>
      <c r="L194" s="53">
        <v>2.77</v>
      </c>
    </row>
    <row r="195" spans="1:12" ht="15" x14ac:dyDescent="0.25">
      <c r="A195" s="23"/>
      <c r="B195" s="15"/>
      <c r="C195" s="11"/>
      <c r="D195" s="7" t="s">
        <v>22</v>
      </c>
      <c r="E195" s="7" t="s">
        <v>94</v>
      </c>
      <c r="F195" s="7">
        <v>200</v>
      </c>
      <c r="G195" s="7">
        <v>0.43</v>
      </c>
      <c r="H195" s="7">
        <v>0.09</v>
      </c>
      <c r="I195" s="7">
        <v>14.32</v>
      </c>
      <c r="J195" s="7">
        <v>59.7</v>
      </c>
      <c r="K195" s="7" t="s">
        <v>95</v>
      </c>
      <c r="L195" s="50">
        <v>8</v>
      </c>
    </row>
    <row r="196" spans="1:12" ht="15" x14ac:dyDescent="0.25">
      <c r="A196" s="23"/>
      <c r="B196" s="15"/>
      <c r="C196" s="11"/>
      <c r="D196" s="7" t="s">
        <v>23</v>
      </c>
      <c r="E196" s="7" t="s">
        <v>43</v>
      </c>
      <c r="F196" s="7">
        <v>25</v>
      </c>
      <c r="G196" s="7">
        <v>1.7</v>
      </c>
      <c r="H196" s="7">
        <v>0.3</v>
      </c>
      <c r="I196" s="7">
        <v>8.4</v>
      </c>
      <c r="J196" s="7">
        <v>42.7</v>
      </c>
      <c r="K196" s="7" t="s">
        <v>46</v>
      </c>
      <c r="L196" s="50">
        <v>1.5</v>
      </c>
    </row>
    <row r="197" spans="1:12" ht="15" x14ac:dyDescent="0.25">
      <c r="A197" s="23"/>
      <c r="B197" s="15"/>
      <c r="C197" s="11"/>
      <c r="D197" s="7"/>
      <c r="E197" s="7" t="s">
        <v>42</v>
      </c>
      <c r="F197" s="7">
        <v>45</v>
      </c>
      <c r="G197" s="7">
        <v>3.4</v>
      </c>
      <c r="H197" s="7">
        <v>0.4</v>
      </c>
      <c r="I197" s="7">
        <v>22.1</v>
      </c>
      <c r="J197" s="7">
        <v>105.5</v>
      </c>
      <c r="K197" s="7" t="s">
        <v>46</v>
      </c>
      <c r="L197" s="50">
        <v>2.4</v>
      </c>
    </row>
    <row r="198" spans="1:12" ht="15" x14ac:dyDescent="0.25">
      <c r="A198" s="23"/>
      <c r="B198" s="15"/>
      <c r="C198" s="11"/>
      <c r="D198" s="7"/>
      <c r="E198" s="7" t="s">
        <v>82</v>
      </c>
      <c r="F198" s="7">
        <v>60</v>
      </c>
      <c r="G198" s="7">
        <v>0.5</v>
      </c>
      <c r="H198" s="7">
        <v>0.1</v>
      </c>
      <c r="I198" s="7">
        <v>1.5</v>
      </c>
      <c r="J198" s="7">
        <v>8.5</v>
      </c>
      <c r="K198" s="7" t="s">
        <v>84</v>
      </c>
      <c r="L198" s="51">
        <v>20.260000000000002</v>
      </c>
    </row>
    <row r="199" spans="1:12" ht="15" x14ac:dyDescent="0.25">
      <c r="A199" s="23"/>
      <c r="B199" s="15"/>
      <c r="C199" s="11"/>
      <c r="D199" s="7" t="s">
        <v>24</v>
      </c>
      <c r="E199" s="39"/>
      <c r="F199" s="40"/>
      <c r="G199" s="40"/>
      <c r="H199" s="40"/>
      <c r="I199" s="40"/>
      <c r="J199" s="40"/>
      <c r="K199" s="41"/>
      <c r="L199" s="40"/>
    </row>
    <row r="200" spans="1:12" ht="15" x14ac:dyDescent="0.25">
      <c r="A200" s="23"/>
      <c r="B200" s="15"/>
      <c r="C200" s="11"/>
      <c r="D200" s="6"/>
      <c r="E200" s="39"/>
      <c r="F200" s="40"/>
      <c r="G200" s="40"/>
      <c r="H200" s="40"/>
      <c r="I200" s="40"/>
      <c r="J200" s="40"/>
      <c r="K200" s="41"/>
      <c r="L200" s="40"/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SUM(F192:F201)</f>
        <v>560</v>
      </c>
      <c r="G202" s="19">
        <f t="shared" ref="G202:J202" si="76">SUM(G192:G201)</f>
        <v>19.929999999999996</v>
      </c>
      <c r="H202" s="19">
        <f t="shared" si="76"/>
        <v>16.690000000000001</v>
      </c>
      <c r="I202" s="19">
        <f t="shared" si="76"/>
        <v>79.62</v>
      </c>
      <c r="J202" s="19">
        <f t="shared" si="76"/>
        <v>547</v>
      </c>
      <c r="K202" s="25"/>
      <c r="L202" s="19">
        <f t="shared" ref="L202" si="77">SUM(L192:L201)</f>
        <v>83.3</v>
      </c>
    </row>
    <row r="203" spans="1:12" ht="15" x14ac:dyDescent="0.25">
      <c r="A203" s="26">
        <f>A192</f>
        <v>2</v>
      </c>
      <c r="B203" s="13">
        <f>B192</f>
        <v>5</v>
      </c>
      <c r="C203" s="10" t="s">
        <v>25</v>
      </c>
      <c r="D203" s="7" t="s">
        <v>26</v>
      </c>
      <c r="E203" s="39"/>
      <c r="F203" s="40"/>
      <c r="G203" s="40"/>
      <c r="H203" s="40"/>
      <c r="I203" s="40"/>
      <c r="J203" s="40"/>
      <c r="K203" s="41"/>
      <c r="L203" s="40"/>
    </row>
    <row r="204" spans="1:12" ht="15" x14ac:dyDescent="0.25">
      <c r="A204" s="23"/>
      <c r="B204" s="15"/>
      <c r="C204" s="11"/>
      <c r="D204" s="7" t="s">
        <v>27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28</v>
      </c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3"/>
      <c r="B206" s="15"/>
      <c r="C206" s="11"/>
      <c r="D206" s="7" t="s">
        <v>29</v>
      </c>
      <c r="E206" s="39"/>
      <c r="F206" s="40"/>
      <c r="G206" s="40"/>
      <c r="H206" s="40"/>
      <c r="I206" s="40"/>
      <c r="J206" s="40"/>
      <c r="K206" s="41"/>
      <c r="L206" s="40"/>
    </row>
    <row r="207" spans="1:12" ht="15" x14ac:dyDescent="0.25">
      <c r="A207" s="23"/>
      <c r="B207" s="15"/>
      <c r="C207" s="11"/>
      <c r="D207" s="7" t="s">
        <v>30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5">
      <c r="A208" s="23"/>
      <c r="B208" s="15"/>
      <c r="C208" s="11"/>
      <c r="D208" s="7" t="s">
        <v>31</v>
      </c>
      <c r="E208" s="39"/>
      <c r="F208" s="40"/>
      <c r="G208" s="40"/>
      <c r="H208" s="40"/>
      <c r="I208" s="40"/>
      <c r="J208" s="40"/>
      <c r="K208" s="41"/>
      <c r="L208" s="40"/>
    </row>
    <row r="209" spans="1:12" ht="15" x14ac:dyDescent="0.25">
      <c r="A209" s="23"/>
      <c r="B209" s="15"/>
      <c r="C209" s="11"/>
      <c r="D209" s="7" t="s">
        <v>32</v>
      </c>
      <c r="E209" s="39"/>
      <c r="F209" s="40"/>
      <c r="G209" s="40"/>
      <c r="H209" s="40"/>
      <c r="I209" s="40"/>
      <c r="J209" s="40"/>
      <c r="K209" s="41"/>
      <c r="L209" s="40"/>
    </row>
    <row r="210" spans="1:12" ht="15" x14ac:dyDescent="0.25">
      <c r="A210" s="23"/>
      <c r="B210" s="15"/>
      <c r="C210" s="11"/>
      <c r="D210" s="6"/>
      <c r="E210" s="39"/>
      <c r="F210" s="40"/>
      <c r="G210" s="40"/>
      <c r="H210" s="40"/>
      <c r="I210" s="40"/>
      <c r="J210" s="40"/>
      <c r="K210" s="41"/>
      <c r="L210" s="40"/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78">SUM(G203:G211)</f>
        <v>0</v>
      </c>
      <c r="H212" s="19">
        <f t="shared" si="78"/>
        <v>0</v>
      </c>
      <c r="I212" s="19">
        <f t="shared" si="78"/>
        <v>0</v>
      </c>
      <c r="J212" s="19">
        <f t="shared" si="78"/>
        <v>0</v>
      </c>
      <c r="K212" s="25"/>
      <c r="L212" s="19">
        <f t="shared" ref="L212" si="79">SUM(L203:L211)</f>
        <v>0</v>
      </c>
    </row>
    <row r="213" spans="1:12" ht="15.75" thickBot="1" x14ac:dyDescent="0.25">
      <c r="A213" s="29">
        <f>A192</f>
        <v>2</v>
      </c>
      <c r="B213" s="30">
        <f>B192</f>
        <v>5</v>
      </c>
      <c r="C213" s="59" t="s">
        <v>4</v>
      </c>
      <c r="D213" s="60"/>
      <c r="E213" s="31"/>
      <c r="F213" s="32">
        <f>F202+F212</f>
        <v>560</v>
      </c>
      <c r="G213" s="32">
        <f t="shared" ref="G213" si="80">G202+G212</f>
        <v>19.929999999999996</v>
      </c>
      <c r="H213" s="32">
        <f t="shared" ref="H213" si="81">H202+H212</f>
        <v>16.690000000000001</v>
      </c>
      <c r="I213" s="32">
        <f t="shared" ref="I213" si="82">I202+I212</f>
        <v>79.62</v>
      </c>
      <c r="J213" s="32">
        <f t="shared" ref="J213:L213" si="83">J202+J212</f>
        <v>547</v>
      </c>
      <c r="K213" s="32"/>
      <c r="L213" s="32">
        <f t="shared" si="83"/>
        <v>83.3</v>
      </c>
    </row>
    <row r="214" spans="1:12" ht="13.5" thickBot="1" x14ac:dyDescent="0.25">
      <c r="A214" s="27"/>
      <c r="B214" s="28"/>
      <c r="C214" s="61" t="s">
        <v>5</v>
      </c>
      <c r="D214" s="61"/>
      <c r="E214" s="61"/>
      <c r="F214" s="34">
        <f>(F25+F45+F65+F84+F105+F126+F148+F169+F191+F213)/(IF(F25=0,0,1)+IF(F45=0,0,1)+IF(F65=0,0,1)+IF(F84=0,0,1)+IF(F105=0,0,1)+IF(F126=0,0,1)+IF(F148=0,0,1)+IF(F169=0,0,1)+IF(F191=0,0,1)+IF(F213=0,0,1))</f>
        <v>565.5</v>
      </c>
      <c r="G214" s="34">
        <f>(G25+G45+G65+G84+G105+G126+G148+G169+G191+G213)/(IF(G25=0,0,1)+IF(G45=0,0,1)+IF(G65=0,0,1)+IF(G84=0,0,1)+IF(G105=0,0,1)+IF(G126=0,0,1)+IF(G148=0,0,1)+IF(G169=0,0,1)+IF(G191=0,0,1)+IF(G213=0,0,1))</f>
        <v>23.933</v>
      </c>
      <c r="H214" s="34">
        <f t="shared" ref="H214:J214" si="84">(H25+H45+H65+H84+H105+H126+H148+H169+H191+H213)/(IF(H25=0,0,1)+IF(H45=0,0,1)+IF(H65=0,0,1)+IF(H84=0,0,1)+IF(H105=0,0,1)+IF(H126=0,0,1)+IF(H148=0,0,1)+IF(H169=0,0,1)+IF(H191=0,0,1)+IF(H213=0,0,1))</f>
        <v>17.199000000000002</v>
      </c>
      <c r="I214" s="34">
        <f t="shared" si="84"/>
        <v>75.022000000000006</v>
      </c>
      <c r="J214" s="34">
        <f t="shared" si="84"/>
        <v>549.21400000000006</v>
      </c>
      <c r="K214" s="34"/>
      <c r="L214" s="34">
        <f t="shared" ref="L214" si="85">(L25+L45+L65+L84+L105+L126+L148+L169+L191+L213)/(IF(L25=0,0,1)+IF(L45=0,0,1)+IF(L65=0,0,1)+IF(L84=0,0,1)+IF(L105=0,0,1)+IF(L126=0,0,1)+IF(L148=0,0,1)+IF(L169=0,0,1)+IF(L191=0,0,1)+IF(L213=0,0,1))</f>
        <v>64.99199999999999</v>
      </c>
    </row>
  </sheetData>
  <mergeCells count="14">
    <mergeCell ref="C84:D84"/>
    <mergeCell ref="C105:D105"/>
    <mergeCell ref="C25:D25"/>
    <mergeCell ref="C214:E214"/>
    <mergeCell ref="C213:D213"/>
    <mergeCell ref="C126:D126"/>
    <mergeCell ref="C148:D148"/>
    <mergeCell ref="C169:D169"/>
    <mergeCell ref="C191:D191"/>
    <mergeCell ref="C1:E1"/>
    <mergeCell ref="H1:K1"/>
    <mergeCell ref="H2:K2"/>
    <mergeCell ref="C45:D45"/>
    <mergeCell ref="C65:D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2024-12-28T08:48:49Z</cp:lastPrinted>
  <dcterms:created xsi:type="dcterms:W3CDTF">2022-05-16T14:23:56Z</dcterms:created>
  <dcterms:modified xsi:type="dcterms:W3CDTF">2025-01-08T13:20:51Z</dcterms:modified>
</cp:coreProperties>
</file>